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ate1904="1" filterPrivacy="1" updateLinks="never" codeName="ThisWorkbook"/>
  <xr:revisionPtr revIDLastSave="0" documentId="13_ncr:1_{B5B5989E-F029-43F3-A056-20FC83D1C0A2}" xr6:coauthVersionLast="45" xr6:coauthVersionMax="45" xr10:uidLastSave="{00000000-0000-0000-0000-000000000000}"/>
  <bookViews>
    <workbookView xWindow="735" yWindow="735" windowWidth="20460" windowHeight="10890" tabRatio="901" activeTab="2" xr2:uid="{00000000-000D-0000-FFFF-FFFF00000000}"/>
  </bookViews>
  <sheets>
    <sheet name="申請書" sheetId="1" r:id="rId1"/>
    <sheet name="履歴書" sheetId="8" r:id="rId2"/>
    <sheet name="経歴証明書（自動入力）①" sheetId="15" r:id="rId3"/>
    <sheet name="②" sheetId="41" r:id="rId4"/>
    <sheet name="③" sheetId="42" r:id="rId5"/>
    <sheet name="④" sheetId="43" r:id="rId6"/>
    <sheet name="⑤" sheetId="44" r:id="rId7"/>
    <sheet name="経歴証明(手入力用 コピーしてお使いください)" sheetId="37" r:id="rId8"/>
    <sheet name="一覧表" sheetId="7" r:id="rId9"/>
    <sheet name="300症例" sheetId="10" r:id="rId10"/>
    <sheet name="10症例写真チェックシート" sheetId="39" r:id="rId11"/>
    <sheet name="受験者確認表" sheetId="31" r:id="rId12"/>
    <sheet name="マスタ" sheetId="3" state="hidden" r:id="rId13"/>
    <sheet name="認定施設リスト" sheetId="40" state="hidden" r:id="rId14"/>
  </sheets>
  <definedNames>
    <definedName name="_xlnm._FilterDatabase" localSheetId="9" hidden="1">'300症例'!$A$23:$AG$342</definedName>
    <definedName name="_xlnm._FilterDatabase" localSheetId="13" hidden="1">認定施設リスト!$Q$1:$R$505</definedName>
    <definedName name="_xlnm.Print_Titles" localSheetId="13">認定施設リスト!$1:$1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 i="7" l="1"/>
  <c r="G25" i="42" l="1"/>
  <c r="G25" i="44"/>
  <c r="G25" i="43"/>
  <c r="G25" i="41"/>
  <c r="G25" i="37"/>
  <c r="N3" i="37"/>
  <c r="H21" i="10"/>
  <c r="E7" i="31"/>
  <c r="I26" i="7" l="1"/>
  <c r="AB11" i="7"/>
  <c r="AB9" i="7"/>
  <c r="V14" i="7"/>
  <c r="T13" i="7"/>
  <c r="T11" i="7"/>
  <c r="V12" i="7"/>
  <c r="V10" i="7"/>
  <c r="T9" i="7"/>
  <c r="V8" i="7"/>
  <c r="T7" i="7"/>
  <c r="M13" i="7"/>
  <c r="M11" i="7"/>
  <c r="M9" i="7"/>
  <c r="M7" i="7"/>
  <c r="F19" i="44"/>
  <c r="F19" i="43"/>
  <c r="F19" i="41"/>
  <c r="F19" i="42"/>
  <c r="E9" i="7" l="1"/>
  <c r="E13" i="7"/>
  <c r="E11" i="7"/>
  <c r="G25" i="15" l="1"/>
  <c r="AB5" i="7" s="1"/>
  <c r="F19" i="15"/>
  <c r="O10" i="15" l="1"/>
  <c r="AU8" i="8"/>
  <c r="I5" i="8"/>
  <c r="AB13" i="7" l="1"/>
  <c r="R10" i="44"/>
  <c r="O10" i="44"/>
  <c r="A7" i="44"/>
  <c r="N3" i="44"/>
  <c r="R10" i="43"/>
  <c r="O10" i="43"/>
  <c r="Y11" i="7" s="1"/>
  <c r="A7" i="43"/>
  <c r="N3" i="43"/>
  <c r="R10" i="42"/>
  <c r="O10" i="42"/>
  <c r="A7" i="42"/>
  <c r="N3" i="42"/>
  <c r="AB7" i="7"/>
  <c r="R10" i="41"/>
  <c r="O10" i="41"/>
  <c r="A7" i="41"/>
  <c r="N3" i="41"/>
  <c r="N3" i="15"/>
  <c r="Y9" i="7" l="1"/>
  <c r="Y7" i="7"/>
  <c r="Y13" i="7"/>
  <c r="E7" i="7"/>
  <c r="D24" i="31" l="1"/>
  <c r="I114" i="39"/>
  <c r="F114" i="39"/>
  <c r="I113" i="39"/>
  <c r="F113" i="39"/>
  <c r="I105" i="39"/>
  <c r="F105" i="39"/>
  <c r="I104" i="39"/>
  <c r="F104" i="39"/>
  <c r="I96" i="39"/>
  <c r="F96" i="39"/>
  <c r="I95" i="39"/>
  <c r="F95" i="39"/>
  <c r="I87" i="39"/>
  <c r="F87" i="39"/>
  <c r="I86" i="39"/>
  <c r="F86" i="39"/>
  <c r="I75" i="39"/>
  <c r="F75" i="39"/>
  <c r="I74" i="39"/>
  <c r="F74" i="39"/>
  <c r="I66" i="39"/>
  <c r="F66" i="39"/>
  <c r="I65" i="39"/>
  <c r="F65" i="39"/>
  <c r="I57" i="39"/>
  <c r="F57" i="39"/>
  <c r="I56" i="39"/>
  <c r="F56" i="39"/>
  <c r="I48" i="39"/>
  <c r="F48" i="39"/>
  <c r="I47" i="39"/>
  <c r="F47" i="39"/>
  <c r="I36" i="39"/>
  <c r="F36" i="39"/>
  <c r="I35" i="39"/>
  <c r="F35" i="39"/>
  <c r="I27" i="39"/>
  <c r="F27" i="39"/>
  <c r="I26" i="39"/>
  <c r="F26" i="39"/>
  <c r="I17" i="39"/>
  <c r="F17" i="39"/>
  <c r="I16" i="39"/>
  <c r="F16" i="39"/>
  <c r="O20" i="10"/>
  <c r="K20" i="10"/>
  <c r="U15" i="10"/>
  <c r="N15" i="10"/>
  <c r="G15" i="10"/>
  <c r="O10" i="10"/>
  <c r="G10" i="10"/>
  <c r="Z9" i="10"/>
  <c r="O9" i="10"/>
  <c r="G9" i="10"/>
  <c r="Z8" i="10"/>
  <c r="O8" i="10"/>
  <c r="G8" i="10"/>
  <c r="Z7" i="10"/>
  <c r="O7" i="10"/>
  <c r="G7" i="10"/>
  <c r="V6" i="7"/>
  <c r="T5" i="7"/>
  <c r="M5" i="7"/>
  <c r="Y2" i="7"/>
  <c r="A7" i="37"/>
  <c r="R10" i="15"/>
  <c r="Y5" i="7" s="1"/>
  <c r="A7" i="15"/>
  <c r="B12" i="8"/>
  <c r="AH11" i="8"/>
  <c r="AD11" i="8"/>
  <c r="Z11" i="8"/>
  <c r="N11" i="8"/>
  <c r="J11" i="8"/>
  <c r="AQ8" i="8"/>
  <c r="AL8" i="8"/>
  <c r="I4" i="8"/>
  <c r="E727" i="40"/>
  <c r="E559" i="40"/>
  <c r="E242" i="40"/>
  <c r="E64" i="40"/>
  <c r="E203" i="40"/>
  <c r="E651" i="40"/>
  <c r="E377" i="40"/>
  <c r="E225" i="40"/>
  <c r="E38" i="40"/>
  <c r="E364" i="40"/>
  <c r="E614" i="40"/>
  <c r="E587" i="40"/>
  <c r="E353" i="40"/>
  <c r="E103" i="40"/>
  <c r="BA8" i="8" l="1"/>
  <c r="Z11" i="10"/>
  <c r="U17" i="10"/>
  <c r="E5" i="7"/>
  <c r="Y2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473D2C25-633E-4A87-85BD-B811B4646EEE}">
      <text>
        <r>
          <rPr>
            <b/>
            <sz val="9"/>
            <color indexed="81"/>
            <rFont val="ＭＳ Ｐゴシック"/>
            <family val="3"/>
            <charset val="128"/>
          </rPr>
          <t>2009/7からDB開始</t>
        </r>
      </text>
    </comment>
    <comment ref="G1" authorId="0" shapeId="0" xr:uid="{8D93B52E-11CA-459E-B537-E46CEE6F7DB3}">
      <text>
        <r>
          <rPr>
            <b/>
            <sz val="9"/>
            <color indexed="81"/>
            <rFont val="ＭＳ Ｐゴシック"/>
            <family val="3"/>
            <charset val="128"/>
          </rPr>
          <t>2010年分の年次報告からデータの提出義務付け</t>
        </r>
      </text>
    </comment>
    <comment ref="M4" authorId="0" shapeId="0" xr:uid="{559C7336-5423-460F-AB6C-CD56D39E9148}">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4" authorId="0" shapeId="0" xr:uid="{FB3F4A23-EC98-4EB6-900A-8AC77BAD9026}">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4" authorId="0" shapeId="0" xr:uid="{6E58F62F-B7A8-4D6A-A9BC-6494628BC376}">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J8" authorId="0" shapeId="0" xr:uid="{069BB1E7-94E9-4755-931F-ACA63381C84D}">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G27" authorId="0" shapeId="0" xr:uid="{21656CA5-7C36-412D-BADE-A1A4EACB8666}">
      <text>
        <r>
          <rPr>
            <sz val="9"/>
            <color indexed="81"/>
            <rFont val="ＭＳ Ｐゴシック"/>
            <family val="3"/>
            <charset val="128"/>
          </rPr>
          <t>20010.4.1～研修歴認める</t>
        </r>
      </text>
    </comment>
    <comment ref="C36" authorId="0" shapeId="0" xr:uid="{8C74626F-D8BE-4DD2-B0F8-AAD00F24EDE2}">
      <text>
        <r>
          <rPr>
            <b/>
            <sz val="9"/>
            <color indexed="81"/>
            <rFont val="ＭＳ Ｐゴシック"/>
            <family val="3"/>
            <charset val="128"/>
          </rPr>
          <t>作成者:</t>
        </r>
        <r>
          <rPr>
            <sz val="9"/>
            <color indexed="81"/>
            <rFont val="ＭＳ Ｐゴシック"/>
            <family val="3"/>
            <charset val="128"/>
          </rPr>
          <t xml:space="preserve">
旧：麻生飯塚病院
</t>
        </r>
      </text>
    </comment>
    <comment ref="C46" authorId="0" shapeId="0" xr:uid="{7AA0323D-6E8F-4C99-BBCC-CC054C65D7FB}">
      <text>
        <r>
          <rPr>
            <b/>
            <sz val="9"/>
            <color indexed="81"/>
            <rFont val="ＭＳ Ｐゴシック"/>
            <family val="3"/>
            <charset val="128"/>
          </rPr>
          <t>作成者:</t>
        </r>
        <r>
          <rPr>
            <sz val="9"/>
            <color indexed="81"/>
            <rFont val="ＭＳ Ｐゴシック"/>
            <family val="3"/>
            <charset val="128"/>
          </rPr>
          <t xml:space="preserve">
2003.9閉院。
2003.10.1～
伊勢慶友病院へ継承。</t>
        </r>
      </text>
    </comment>
    <comment ref="J47" authorId="0" shapeId="0" xr:uid="{D9A62FE8-2904-40E7-BF05-0AD11AA0B704}">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C51" authorId="0" shapeId="0" xr:uid="{65B86764-BB9B-438C-8FAC-043E4811D167}">
      <text>
        <r>
          <rPr>
            <b/>
            <sz val="9"/>
            <color indexed="81"/>
            <rFont val="ＭＳ Ｐゴシック"/>
            <family val="3"/>
            <charset val="128"/>
          </rPr>
          <t>作成者:</t>
        </r>
        <r>
          <rPr>
            <sz val="9"/>
            <color indexed="81"/>
            <rFont val="ＭＳ Ｐゴシック"/>
            <family val="3"/>
            <charset val="128"/>
          </rPr>
          <t xml:space="preserve">
旧：伊那市営伊那中央総合病院
（2003.4.1移転新築して開院）</t>
        </r>
      </text>
    </comment>
    <comment ref="I52" authorId="0" shapeId="0" xr:uid="{D143DA98-9505-43B5-9C08-CE421E64209A}">
      <text>
        <r>
          <rPr>
            <b/>
            <sz val="9"/>
            <color indexed="81"/>
            <rFont val="ＭＳ Ｐゴシック"/>
            <family val="3"/>
            <charset val="128"/>
          </rPr>
          <t>作成者:</t>
        </r>
        <r>
          <rPr>
            <sz val="9"/>
            <color indexed="81"/>
            <rFont val="ＭＳ Ｐゴシック"/>
            <family val="3"/>
            <charset val="128"/>
          </rPr>
          <t xml:space="preserve">
2012.4.1～研修歴認める</t>
        </r>
      </text>
    </comment>
    <comment ref="H54" authorId="0" shapeId="0" xr:uid="{153E033F-8E4E-45D6-87E5-FE2218BB8296}">
      <text>
        <r>
          <rPr>
            <b/>
            <sz val="9"/>
            <color indexed="81"/>
            <rFont val="ＭＳ Ｐゴシック"/>
            <family val="3"/>
            <charset val="128"/>
          </rPr>
          <t>作成者:</t>
        </r>
        <r>
          <rPr>
            <sz val="9"/>
            <color indexed="81"/>
            <rFont val="ＭＳ Ｐゴシック"/>
            <family val="3"/>
            <charset val="128"/>
          </rPr>
          <t xml:space="preserve">
2011.4.1～研修歴認める</t>
        </r>
      </text>
    </comment>
    <comment ref="J56" authorId="0" shapeId="0" xr:uid="{BDF910D1-FE8A-41D3-9B95-69E5909F7155}">
      <text>
        <r>
          <rPr>
            <sz val="9"/>
            <color indexed="81"/>
            <rFont val="ＭＳ Ｐゴシック"/>
            <family val="3"/>
            <charset val="128"/>
          </rPr>
          <t>2012.4.1～研修歴認める</t>
        </r>
      </text>
    </comment>
    <comment ref="C61" authorId="0" shapeId="0" xr:uid="{EC95A0A6-7167-428A-B1A4-737844C4E1E4}">
      <text>
        <r>
          <rPr>
            <b/>
            <sz val="9"/>
            <color indexed="81"/>
            <rFont val="ＭＳ Ｐゴシック"/>
            <family val="3"/>
            <charset val="128"/>
          </rPr>
          <t>作成者:</t>
        </r>
        <r>
          <rPr>
            <sz val="9"/>
            <color indexed="81"/>
            <rFont val="ＭＳ Ｐゴシック"/>
            <family val="3"/>
            <charset val="128"/>
          </rPr>
          <t xml:space="preserve">
旧：ヴェリテクリニック名古屋</t>
        </r>
      </text>
    </comment>
    <comment ref="M61" authorId="0" shapeId="0" xr:uid="{BE03B229-0A87-4A26-89B3-30E715C2689D}">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61" authorId="0" shapeId="0" xr:uid="{4DF54AEC-B25F-486F-A0C1-4CC0F4753DCF}">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61" authorId="0" shapeId="0" xr:uid="{4E7A88F9-533F-445F-80DD-F3ADBDAA9FDD}">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F63" authorId="0" shapeId="0" xr:uid="{696A29A7-CA93-4483-A857-74B7DEC397B3}">
      <text>
        <r>
          <rPr>
            <b/>
            <sz val="9"/>
            <color indexed="81"/>
            <rFont val="ＭＳ Ｐゴシック"/>
            <family val="3"/>
            <charset val="128"/>
          </rPr>
          <t>作成者:</t>
        </r>
        <r>
          <rPr>
            <sz val="9"/>
            <color indexed="81"/>
            <rFont val="ＭＳ Ｐゴシック"/>
            <family val="3"/>
            <charset val="128"/>
          </rPr>
          <t xml:space="preserve">
2008.4.1～研修歴認める</t>
        </r>
      </text>
    </comment>
    <comment ref="J64" authorId="0" shapeId="0" xr:uid="{BAC6EFAB-D61B-4F5C-B2F0-60F1B439AD0F}">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C67" authorId="0" shapeId="0" xr:uid="{E6E4C8A4-F909-455F-A37C-7F758E946530}">
      <text>
        <r>
          <rPr>
            <b/>
            <sz val="9"/>
            <color indexed="81"/>
            <rFont val="ＭＳ Ｐゴシック"/>
            <family val="3"/>
            <charset val="128"/>
          </rPr>
          <t>作成者:</t>
        </r>
        <r>
          <rPr>
            <sz val="9"/>
            <color indexed="81"/>
            <rFont val="ＭＳ Ｐゴシック"/>
            <family val="3"/>
            <charset val="128"/>
          </rPr>
          <t xml:space="preserve">
旧：ＮＴＴ九州病院
1999.7.1名称変更</t>
        </r>
      </text>
    </comment>
    <comment ref="C68" authorId="0" shapeId="0" xr:uid="{EEFD9128-1E02-4E47-AC44-88134FB51B77}">
      <text>
        <r>
          <rPr>
            <b/>
            <sz val="9"/>
            <color indexed="81"/>
            <rFont val="ＭＳ Ｐゴシック"/>
            <family val="3"/>
            <charset val="128"/>
          </rPr>
          <t>作成者:</t>
        </r>
        <r>
          <rPr>
            <sz val="9"/>
            <color indexed="81"/>
            <rFont val="ＭＳ Ｐゴシック"/>
            <family val="3"/>
            <charset val="128"/>
          </rPr>
          <t xml:space="preserve">
旧：東京都立荏原病院
（2009.4.1名称変更）</t>
        </r>
      </text>
    </comment>
    <comment ref="F83" authorId="0" shapeId="0" xr:uid="{B5BB2071-1098-4461-BBCE-CBB87242BBE0}">
      <text>
        <r>
          <rPr>
            <b/>
            <sz val="9"/>
            <color indexed="81"/>
            <rFont val="ＭＳ Ｐゴシック"/>
            <family val="3"/>
            <charset val="128"/>
          </rPr>
          <t>作成者:</t>
        </r>
        <r>
          <rPr>
            <sz val="9"/>
            <color indexed="81"/>
            <rFont val="ＭＳ Ｐゴシック"/>
            <family val="3"/>
            <charset val="128"/>
          </rPr>
          <t xml:space="preserve">
2009.4.1～研修歴認める</t>
        </r>
      </text>
    </comment>
    <comment ref="C86" authorId="0" shapeId="0" xr:uid="{91030317-EAF8-4F48-B783-1F28D57BA0F8}">
      <text>
        <r>
          <rPr>
            <b/>
            <sz val="9"/>
            <color indexed="81"/>
            <rFont val="ＭＳ Ｐゴシック"/>
            <family val="3"/>
            <charset val="128"/>
          </rPr>
          <t>作成者:</t>
        </r>
        <r>
          <rPr>
            <sz val="9"/>
            <color indexed="81"/>
            <rFont val="ＭＳ Ｐゴシック"/>
            <family val="3"/>
            <charset val="128"/>
          </rPr>
          <t xml:space="preserve">
旧：大阪市立桃山市民病院
1993.12名称変更</t>
        </r>
      </text>
    </comment>
    <comment ref="J90" authorId="0" shapeId="0" xr:uid="{966AE615-8E80-49D9-BF73-6814658BFA5E}">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H92" authorId="0" shapeId="0" xr:uid="{9981A58C-CEBA-44C1-AB6B-4EF9BEF0A3C3}">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93" authorId="0" shapeId="0" xr:uid="{506CCC27-546E-4F18-B8C5-02556BE66E5A}">
      <text>
        <r>
          <rPr>
            <b/>
            <sz val="9"/>
            <color indexed="81"/>
            <rFont val="ＭＳ Ｐゴシック"/>
            <family val="3"/>
            <charset val="128"/>
          </rPr>
          <t>作成者:</t>
        </r>
        <r>
          <rPr>
            <sz val="9"/>
            <color indexed="81"/>
            <rFont val="ＭＳ Ｐゴシック"/>
            <family val="3"/>
            <charset val="128"/>
          </rPr>
          <t xml:space="preserve">
旧：大阪府立病院
2004.4.1名称変更</t>
        </r>
      </text>
    </comment>
    <comment ref="F94" authorId="0" shapeId="0" xr:uid="{9C325006-A184-49F7-BFFC-80F2D50CA444}">
      <text>
        <r>
          <rPr>
            <b/>
            <sz val="9"/>
            <color indexed="81"/>
            <rFont val="ＭＳ Ｐゴシック"/>
            <family val="3"/>
            <charset val="128"/>
          </rPr>
          <t>作成者:</t>
        </r>
        <r>
          <rPr>
            <sz val="9"/>
            <color indexed="81"/>
            <rFont val="ＭＳ Ｐゴシック"/>
            <family val="3"/>
            <charset val="128"/>
          </rPr>
          <t xml:space="preserve">
2009.4.1～研修歴認める</t>
        </r>
      </text>
    </comment>
    <comment ref="F97" authorId="0" shapeId="0" xr:uid="{0D6AA317-782A-4905-BE1E-0309F0CFAD25}">
      <text>
        <r>
          <rPr>
            <b/>
            <sz val="9"/>
            <color indexed="81"/>
            <rFont val="ＭＳ Ｐゴシック"/>
            <family val="3"/>
            <charset val="128"/>
          </rPr>
          <t>作成者:</t>
        </r>
        <r>
          <rPr>
            <sz val="9"/>
            <color indexed="81"/>
            <rFont val="ＭＳ Ｐゴシック"/>
            <family val="3"/>
            <charset val="128"/>
          </rPr>
          <t xml:space="preserve">
2008.4.1～研修歴認める</t>
        </r>
      </text>
    </comment>
    <comment ref="M102" authorId="0" shapeId="0" xr:uid="{0D0D9FC0-6858-42A0-85F3-79DD2CD8B91B}">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102" authorId="0" shapeId="0" xr:uid="{2F2713EB-65FE-4BCA-AA99-76A844EA2ACF}">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102" authorId="0" shapeId="0" xr:uid="{B9512521-BD7E-4828-95FE-03EEC1C820EA}">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C107" authorId="0" shapeId="0" xr:uid="{C7D00464-A6FA-4E3C-90E2-6E13125FA322}">
      <text>
        <r>
          <rPr>
            <b/>
            <sz val="9"/>
            <color indexed="81"/>
            <rFont val="ＭＳ Ｐゴシック"/>
            <family val="3"/>
            <charset val="128"/>
          </rPr>
          <t>2012/7/19南田有紀様より連絡有り
旧)大牟田市立総合病院
↓
新)大牟田市立病院</t>
        </r>
      </text>
    </comment>
    <comment ref="M116" authorId="0" shapeId="0" xr:uid="{E306DACC-129F-4682-8441-8B94E6DEE6DB}">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116" authorId="0" shapeId="0" xr:uid="{2F6A7449-8C89-4E96-A0B2-6E1E972D30B0}">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116" authorId="0" shapeId="0" xr:uid="{B5780870-8D50-400D-BCAD-1C67E22B913B}">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C119" authorId="0" shapeId="0" xr:uid="{186F3BEF-6CCA-4045-9448-5C87064A69A0}">
      <text>
        <r>
          <rPr>
            <b/>
            <sz val="9"/>
            <color indexed="81"/>
            <rFont val="ＭＳ Ｐゴシック"/>
            <family val="3"/>
            <charset val="128"/>
          </rPr>
          <t>作成者:</t>
        </r>
        <r>
          <rPr>
            <sz val="9"/>
            <color indexed="81"/>
            <rFont val="ＭＳ Ｐゴシック"/>
            <family val="3"/>
            <charset val="128"/>
          </rPr>
          <t xml:space="preserve">
旧：沖縄県立那覇病院
（2006.4～変更）</t>
        </r>
      </text>
    </comment>
    <comment ref="J120" authorId="0" shapeId="0" xr:uid="{343DE934-2BCF-45EB-BAE4-5817051A9A1C}">
      <text>
        <r>
          <rPr>
            <sz val="9"/>
            <color indexed="81"/>
            <rFont val="ＭＳ Ｐゴシック"/>
            <family val="3"/>
            <charset val="128"/>
          </rPr>
          <t>2012.4.1～研修歴認める</t>
        </r>
      </text>
    </comment>
    <comment ref="C129" authorId="0" shapeId="0" xr:uid="{9F0E3CB9-BD81-423E-86A7-EB88875820AF}">
      <text>
        <r>
          <rPr>
            <b/>
            <sz val="9"/>
            <color indexed="81"/>
            <rFont val="ＭＳ Ｐゴシック"/>
            <family val="3"/>
            <charset val="128"/>
          </rPr>
          <t>作成者:</t>
        </r>
        <r>
          <rPr>
            <sz val="9"/>
            <color indexed="81"/>
            <rFont val="ＭＳ Ｐゴシック"/>
            <family val="3"/>
            <charset val="128"/>
          </rPr>
          <t xml:space="preserve">
2016-7-1統合</t>
        </r>
      </text>
    </comment>
    <comment ref="J129" authorId="0" shapeId="0" xr:uid="{A1597B62-1344-4162-B627-5A102C0FAE76}">
      <text>
        <r>
          <rPr>
            <sz val="9"/>
            <color indexed="81"/>
            <rFont val="ＭＳ Ｐゴシック"/>
            <family val="3"/>
            <charset val="128"/>
          </rPr>
          <t>2012.4.1～研修歴認める</t>
        </r>
      </text>
    </comment>
    <comment ref="F133" authorId="0" shapeId="0" xr:uid="{6B75059B-7C73-408F-90BF-306C6807B94D}">
      <text>
        <r>
          <rPr>
            <b/>
            <sz val="9"/>
            <color indexed="81"/>
            <rFont val="ＭＳ Ｐゴシック"/>
            <family val="3"/>
            <charset val="128"/>
          </rPr>
          <t>作成者:</t>
        </r>
        <r>
          <rPr>
            <sz val="9"/>
            <color indexed="81"/>
            <rFont val="ＭＳ Ｐゴシック"/>
            <family val="3"/>
            <charset val="128"/>
          </rPr>
          <t xml:space="preserve">
2009.4.1～研修歴認める</t>
        </r>
      </text>
    </comment>
    <comment ref="G155" authorId="0" shapeId="0" xr:uid="{66C93753-ECD0-41AA-A47B-8C2D0DD509E1}">
      <text>
        <r>
          <rPr>
            <b/>
            <sz val="9"/>
            <color indexed="81"/>
            <rFont val="ＭＳ Ｐゴシック"/>
            <family val="3"/>
            <charset val="128"/>
          </rPr>
          <t>作成者:</t>
        </r>
        <r>
          <rPr>
            <sz val="9"/>
            <color indexed="81"/>
            <rFont val="ＭＳ Ｐゴシック"/>
            <family val="3"/>
            <charset val="128"/>
          </rPr>
          <t xml:space="preserve">
2010.4.1～研修歴認める</t>
        </r>
      </text>
    </comment>
    <comment ref="H156" authorId="0" shapeId="0" xr:uid="{D2E057BC-3B64-4A8E-879A-9452562A9D2D}">
      <text>
        <r>
          <rPr>
            <b/>
            <sz val="9"/>
            <color indexed="81"/>
            <rFont val="ＭＳ Ｐゴシック"/>
            <family val="3"/>
            <charset val="128"/>
          </rPr>
          <t>作成者:</t>
        </r>
        <r>
          <rPr>
            <sz val="9"/>
            <color indexed="81"/>
            <rFont val="ＭＳ Ｐゴシック"/>
            <family val="3"/>
            <charset val="128"/>
          </rPr>
          <t xml:space="preserve">
2011.4.1～研修歴認める</t>
        </r>
      </text>
    </comment>
    <comment ref="M158" authorId="0" shapeId="0" xr:uid="{268642B3-821A-4CFC-8918-CBE8F16FF6F0}">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158" authorId="0" shapeId="0" xr:uid="{4582DA4C-E0F7-4E6B-BE34-83F5FA8A25E0}">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158" authorId="0" shapeId="0" xr:uid="{3D47672E-FA1B-40C3-8E17-548AB2548F97}">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C162" authorId="0" shapeId="0" xr:uid="{E983EFC0-7C02-4ADD-B2CA-BF2A8E0B02B7}">
      <text>
        <r>
          <rPr>
            <b/>
            <sz val="9"/>
            <color indexed="81"/>
            <rFont val="ＭＳ Ｐゴシック"/>
            <family val="3"/>
            <charset val="128"/>
          </rPr>
          <t>作成者:</t>
        </r>
        <r>
          <rPr>
            <sz val="9"/>
            <color indexed="81"/>
            <rFont val="ＭＳ Ｐゴシック"/>
            <family val="3"/>
            <charset val="128"/>
          </rPr>
          <t xml:space="preserve">
旧：東京都立駒込病院
（2009.4.1名称変更）</t>
        </r>
      </text>
    </comment>
    <comment ref="C165" authorId="0" shapeId="0" xr:uid="{76677290-7257-43A7-A6BC-DD415226C76E}">
      <text>
        <r>
          <rPr>
            <b/>
            <sz val="9"/>
            <color indexed="81"/>
            <rFont val="ＭＳ Ｐゴシック"/>
            <family val="3"/>
            <charset val="128"/>
          </rPr>
          <t>作成者:</t>
        </r>
        <r>
          <rPr>
            <sz val="9"/>
            <color indexed="81"/>
            <rFont val="ＭＳ Ｐゴシック"/>
            <family val="3"/>
            <charset val="128"/>
          </rPr>
          <t xml:space="preserve">
2005末閉院。
</t>
        </r>
      </text>
    </comment>
    <comment ref="J171" authorId="0" shapeId="0" xr:uid="{954A24BD-1F7E-450D-932F-6FB53BAD6A86}">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C176" authorId="0" shapeId="0" xr:uid="{0730F3D6-2AE0-4D26-A8CE-685A52B3704B}">
      <text>
        <r>
          <rPr>
            <b/>
            <sz val="9"/>
            <color indexed="81"/>
            <rFont val="ＭＳ Ｐゴシック"/>
            <family val="3"/>
            <charset val="128"/>
          </rPr>
          <t>作成者:</t>
        </r>
        <r>
          <rPr>
            <sz val="9"/>
            <color indexed="81"/>
            <rFont val="ＭＳ Ｐゴシック"/>
            <family val="3"/>
            <charset val="128"/>
          </rPr>
          <t xml:space="preserve">
2008.4.1～北里学園と統合
北里研究所ﾒﾃﾞｨｶﾙｾﾝﾀｰ→
</t>
        </r>
        <r>
          <rPr>
            <b/>
            <sz val="9"/>
            <color indexed="81"/>
            <rFont val="ＭＳ Ｐゴシック"/>
            <family val="3"/>
            <charset val="128"/>
          </rPr>
          <t>北里大学</t>
        </r>
        <r>
          <rPr>
            <sz val="9"/>
            <color indexed="81"/>
            <rFont val="ＭＳ Ｐゴシック"/>
            <family val="3"/>
            <charset val="128"/>
          </rPr>
          <t xml:space="preserve">北里研究所ﾒﾃﾞｨｶﾙｾﾝﾀｰへ
北里大学北里研究所ﾒﾃﾞｨｶﾙｾﾝﾀｰ病院より変更
</t>
        </r>
      </text>
    </comment>
    <comment ref="C180" authorId="0" shapeId="0" xr:uid="{025399C5-A117-40ED-8F0C-7B85B6B18FC1}">
      <text>
        <r>
          <rPr>
            <b/>
            <sz val="9"/>
            <color indexed="81"/>
            <rFont val="ＭＳ Ｐゴシック"/>
            <family val="3"/>
            <charset val="128"/>
          </rPr>
          <t>作成者:</t>
        </r>
        <r>
          <rPr>
            <sz val="9"/>
            <color indexed="81"/>
            <rFont val="ＭＳ Ｐゴシック"/>
            <family val="3"/>
            <charset val="128"/>
          </rPr>
          <t xml:space="preserve">
2014/3/31まで小野市民病院</t>
        </r>
      </text>
    </comment>
    <comment ref="M183" authorId="0" shapeId="0" xr:uid="{C0DC7908-953E-477B-AF5C-8C04E5071344}">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183" authorId="0" shapeId="0" xr:uid="{61C066BD-35D3-45E9-A7F7-2FD5EA7532D3}">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183" authorId="0" shapeId="0" xr:uid="{5EC0D99D-1411-487C-A275-C158EE6E433B}">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H191" authorId="0" shapeId="0" xr:uid="{51852F95-FAE2-4624-961F-3994B0705360}">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192" authorId="0" shapeId="0" xr:uid="{B748E00E-E13A-4165-ADAD-6A037D4943F3}">
      <text>
        <r>
          <rPr>
            <b/>
            <sz val="9"/>
            <color indexed="81"/>
            <rFont val="ＭＳ Ｐゴシック"/>
            <family val="3"/>
            <charset val="128"/>
          </rPr>
          <t>作成者:</t>
        </r>
        <r>
          <rPr>
            <sz val="9"/>
            <color indexed="81"/>
            <rFont val="ＭＳ Ｐゴシック"/>
            <family val="3"/>
            <charset val="128"/>
          </rPr>
          <t xml:space="preserve">
旧：医療法人協仁会共立病院
2005.4.1名称変更。</t>
        </r>
      </text>
    </comment>
    <comment ref="F195" authorId="0" shapeId="0" xr:uid="{9CB0ECF5-6948-4E49-BD07-B6AA26F4D5D3}">
      <text>
        <r>
          <rPr>
            <b/>
            <sz val="9"/>
            <color indexed="81"/>
            <rFont val="ＭＳ Ｐゴシック"/>
            <family val="3"/>
            <charset val="128"/>
          </rPr>
          <t>作成者:</t>
        </r>
        <r>
          <rPr>
            <sz val="9"/>
            <color indexed="81"/>
            <rFont val="ＭＳ Ｐゴシック"/>
            <family val="3"/>
            <charset val="128"/>
          </rPr>
          <t xml:space="preserve">
2008.4.1～研修歴認める</t>
        </r>
      </text>
    </comment>
    <comment ref="J210" authorId="0" shapeId="0" xr:uid="{C8BF9752-F6B2-4EC3-9B67-85BCCB2C2ADE}">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F214" authorId="0" shapeId="0" xr:uid="{C54C8A98-E980-407E-B779-2876731C4B45}">
      <text>
        <r>
          <rPr>
            <b/>
            <sz val="9"/>
            <color indexed="81"/>
            <rFont val="ＭＳ Ｐゴシック"/>
            <family val="3"/>
            <charset val="128"/>
          </rPr>
          <t xml:space="preserve"> :2008.4.1～研修歴認める</t>
        </r>
        <r>
          <rPr>
            <sz val="9"/>
            <color indexed="81"/>
            <rFont val="ＭＳ Ｐゴシック"/>
            <family val="3"/>
            <charset val="128"/>
          </rPr>
          <t xml:space="preserve">
</t>
        </r>
      </text>
    </comment>
    <comment ref="F217" authorId="0" shapeId="0" xr:uid="{C31EFB80-B1B8-4DB9-942A-D9D4BAB0D8FE}">
      <text>
        <r>
          <rPr>
            <b/>
            <sz val="9"/>
            <color indexed="81"/>
            <rFont val="ＭＳ Ｐゴシック"/>
            <family val="3"/>
            <charset val="128"/>
          </rPr>
          <t>作成者:</t>
        </r>
        <r>
          <rPr>
            <sz val="9"/>
            <color indexed="81"/>
            <rFont val="ＭＳ Ｐゴシック"/>
            <family val="3"/>
            <charset val="128"/>
          </rPr>
          <t xml:space="preserve">
2008.4.1～研修歴認める</t>
        </r>
      </text>
    </comment>
    <comment ref="J223" authorId="0" shapeId="0" xr:uid="{74F9EB04-961E-4D8A-BF52-4FF8463D28F6}">
      <text>
        <r>
          <rPr>
            <sz val="9"/>
            <color indexed="81"/>
            <rFont val="ＭＳ Ｐゴシック"/>
            <family val="3"/>
            <charset val="128"/>
          </rPr>
          <t>2012.4.1～研修歴認める</t>
        </r>
      </text>
    </comment>
    <comment ref="F227" authorId="0" shapeId="0" xr:uid="{9D7194D4-7B87-4DFB-9D0F-35D37A69862C}">
      <text>
        <r>
          <rPr>
            <b/>
            <sz val="9"/>
            <color indexed="81"/>
            <rFont val="ＭＳ Ｐゴシック"/>
            <family val="3"/>
            <charset val="128"/>
          </rPr>
          <t>作成者:</t>
        </r>
        <r>
          <rPr>
            <sz val="9"/>
            <color indexed="81"/>
            <rFont val="ＭＳ Ｐゴシック"/>
            <family val="3"/>
            <charset val="128"/>
          </rPr>
          <t xml:space="preserve">
2009.4.1～研修歴認める</t>
        </r>
      </text>
    </comment>
    <comment ref="C233" authorId="0" shapeId="0" xr:uid="{99CA4158-A1C9-43B9-A1C8-D3A123D57ECC}">
      <text>
        <r>
          <rPr>
            <b/>
            <sz val="9"/>
            <color indexed="81"/>
            <rFont val="ＭＳ Ｐゴシック"/>
            <family val="3"/>
            <charset val="128"/>
          </rPr>
          <t>作成者:</t>
        </r>
        <r>
          <rPr>
            <sz val="9"/>
            <color indexed="81"/>
            <rFont val="ＭＳ Ｐゴシック"/>
            <family val="3"/>
            <charset val="128"/>
          </rPr>
          <t xml:space="preserve">
旧：高知医科大学
（2009.4.1登録時既に名称変更）</t>
        </r>
      </text>
    </comment>
    <comment ref="C235" authorId="0" shapeId="0" xr:uid="{C1E2ACD2-C060-4FDB-AD75-05F2E7028276}">
      <text>
        <r>
          <rPr>
            <b/>
            <sz val="9"/>
            <color indexed="81"/>
            <rFont val="ＭＳ Ｐゴシック"/>
            <family val="3"/>
            <charset val="128"/>
          </rPr>
          <t>作成者:</t>
        </r>
        <r>
          <rPr>
            <sz val="9"/>
            <color indexed="81"/>
            <rFont val="ＭＳ Ｐゴシック"/>
            <family val="3"/>
            <charset val="128"/>
          </rPr>
          <t xml:space="preserve">
旧：神戸市立中央市民病院
2007.4名称変更</t>
        </r>
      </text>
    </comment>
    <comment ref="C237" authorId="0" shapeId="0" xr:uid="{07E9AB5D-28D1-4217-A53A-1A432B8936A3}">
      <text>
        <r>
          <rPr>
            <b/>
            <sz val="9"/>
            <color indexed="81"/>
            <rFont val="ＭＳ Ｐゴシック"/>
            <family val="3"/>
            <charset val="128"/>
          </rPr>
          <t>作成者:</t>
        </r>
        <r>
          <rPr>
            <sz val="9"/>
            <color indexed="81"/>
            <rFont val="ＭＳ Ｐゴシック"/>
            <family val="3"/>
            <charset val="128"/>
          </rPr>
          <t xml:space="preserve">
2014.04神戸赤十字病院より変更</t>
        </r>
      </text>
    </comment>
    <comment ref="J237" authorId="0" shapeId="0" xr:uid="{3F061BEC-08EE-41C2-B5B2-7BBF44B0E3E9}">
      <text>
        <r>
          <rPr>
            <sz val="9"/>
            <color indexed="81"/>
            <rFont val="ＭＳ Ｐゴシック"/>
            <family val="3"/>
            <charset val="128"/>
          </rPr>
          <t>2012.4.1～研修歴認める</t>
        </r>
      </text>
    </comment>
    <comment ref="H243" authorId="0" shapeId="0" xr:uid="{FE60C26C-0441-47C1-AF89-73BD2EA3890D}">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246" authorId="0" shapeId="0" xr:uid="{AA0A9EDD-FA66-493B-B779-93BD7CD3D011}">
      <text>
        <r>
          <rPr>
            <b/>
            <sz val="9"/>
            <color indexed="81"/>
            <rFont val="ＭＳ Ｐゴシック"/>
            <family val="3"/>
            <charset val="128"/>
          </rPr>
          <t>作成者:</t>
        </r>
        <r>
          <rPr>
            <sz val="9"/>
            <color indexed="81"/>
            <rFont val="ＭＳ Ｐゴシック"/>
            <family val="3"/>
            <charset val="128"/>
          </rPr>
          <t xml:space="preserve">
旧：国立国際医療センター戸山病院
</t>
        </r>
      </text>
    </comment>
    <comment ref="C247" authorId="0" shapeId="0" xr:uid="{45034F09-4328-4F6D-A2C2-B16C8C7EFEFC}">
      <text>
        <r>
          <rPr>
            <b/>
            <sz val="9"/>
            <color indexed="81"/>
            <rFont val="ＭＳ Ｐゴシック"/>
            <family val="3"/>
            <charset val="128"/>
          </rPr>
          <t>作成者:</t>
        </r>
        <r>
          <rPr>
            <sz val="9"/>
            <color indexed="81"/>
            <rFont val="ＭＳ Ｐゴシック"/>
            <family val="3"/>
            <charset val="128"/>
          </rPr>
          <t xml:space="preserve">
旧：国立小児病院
（2003.4.1名前変更）</t>
        </r>
      </text>
    </comment>
    <comment ref="C252" authorId="0" shapeId="0" xr:uid="{AA98D912-AEC0-4273-B410-6C5AC17F05B6}">
      <text>
        <r>
          <rPr>
            <b/>
            <sz val="9"/>
            <color indexed="81"/>
            <rFont val="ＭＳ Ｐゴシック"/>
            <family val="3"/>
            <charset val="128"/>
          </rPr>
          <t>作成者:</t>
        </r>
        <r>
          <rPr>
            <sz val="9"/>
            <color indexed="81"/>
            <rFont val="ＭＳ Ｐゴシック"/>
            <family val="3"/>
            <charset val="128"/>
          </rPr>
          <t xml:space="preserve">
旧：国立岡山病院</t>
        </r>
      </text>
    </comment>
    <comment ref="F255" authorId="0" shapeId="0" xr:uid="{C9EC139B-A9BD-45F2-8DD7-6C7F28A5C1D5}">
      <text>
        <r>
          <rPr>
            <b/>
            <sz val="9"/>
            <color indexed="81"/>
            <rFont val="ＭＳ Ｐゴシック"/>
            <family val="3"/>
            <charset val="128"/>
          </rPr>
          <t>作成者:</t>
        </r>
        <r>
          <rPr>
            <sz val="9"/>
            <color indexed="81"/>
            <rFont val="ＭＳ Ｐゴシック"/>
            <family val="3"/>
            <charset val="128"/>
          </rPr>
          <t xml:space="preserve">
2008.4.1～研修歴認める</t>
        </r>
      </text>
    </comment>
    <comment ref="C257" authorId="0" shapeId="0" xr:uid="{EBFF691D-9A9A-4DB3-8151-ED7389DBC941}">
      <text>
        <r>
          <rPr>
            <b/>
            <sz val="9"/>
            <color indexed="81"/>
            <rFont val="ＭＳ Ｐゴシック"/>
            <family val="3"/>
            <charset val="128"/>
          </rPr>
          <t>作成者:</t>
        </r>
        <r>
          <rPr>
            <sz val="9"/>
            <color indexed="81"/>
            <rFont val="ＭＳ Ｐゴシック"/>
            <family val="3"/>
            <charset val="128"/>
          </rPr>
          <t xml:space="preserve">
旧：国立呉病院中国地方がんセンター
（Ｈ16.4～変更）</t>
        </r>
      </text>
    </comment>
    <comment ref="C259" authorId="0" shapeId="0" xr:uid="{8FC41883-046B-428B-965A-069727D5D644}">
      <text>
        <r>
          <rPr>
            <b/>
            <sz val="9"/>
            <color indexed="81"/>
            <rFont val="ＭＳ Ｐゴシック"/>
            <family val="3"/>
            <charset val="128"/>
          </rPr>
          <t>作成者:</t>
        </r>
        <r>
          <rPr>
            <sz val="9"/>
            <color indexed="81"/>
            <rFont val="ＭＳ Ｐゴシック"/>
            <family val="3"/>
            <charset val="128"/>
          </rPr>
          <t xml:space="preserve">
旧：国立佐賀病院
</t>
        </r>
      </text>
    </comment>
    <comment ref="C261" authorId="0" shapeId="0" xr:uid="{3C84ACE5-B6DD-4E1E-AD94-F6CB42BA0596}">
      <text>
        <r>
          <rPr>
            <b/>
            <sz val="9"/>
            <color indexed="81"/>
            <rFont val="ＭＳ Ｐゴシック"/>
            <family val="3"/>
            <charset val="128"/>
          </rPr>
          <t>作成者:</t>
        </r>
        <r>
          <rPr>
            <sz val="9"/>
            <color indexed="81"/>
            <rFont val="ＭＳ Ｐゴシック"/>
            <family val="3"/>
            <charset val="128"/>
          </rPr>
          <t xml:space="preserve">
旧：国立病院四国がんセンター
（Ｈ16.4～変更）</t>
        </r>
      </text>
    </comment>
    <comment ref="H262" authorId="0" shapeId="0" xr:uid="{C90F1800-8345-42D9-9B2D-F03C60BC397C}">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263" authorId="0" shapeId="0" xr:uid="{3D002F6A-8E30-452B-98A7-D48D3BCAD6C6}">
      <text>
        <r>
          <rPr>
            <b/>
            <sz val="9"/>
            <color indexed="81"/>
            <rFont val="ＭＳ Ｐゴシック"/>
            <family val="3"/>
            <charset val="128"/>
          </rPr>
          <t>作成者:</t>
        </r>
        <r>
          <rPr>
            <sz val="9"/>
            <color indexed="81"/>
            <rFont val="ＭＳ Ｐゴシック"/>
            <family val="3"/>
            <charset val="128"/>
          </rPr>
          <t xml:space="preserve">
旧：国立仙台病院
（2004.4.1名称変更）
</t>
        </r>
      </text>
    </comment>
    <comment ref="J264" authorId="0" shapeId="0" xr:uid="{00DDC6D3-7FC4-442B-90BC-4D585819158F}">
      <text>
        <r>
          <rPr>
            <sz val="9"/>
            <color indexed="81"/>
            <rFont val="ＭＳ Ｐゴシック"/>
            <family val="3"/>
            <charset val="128"/>
          </rPr>
          <t>2012.4.1～研修歴認める</t>
        </r>
      </text>
    </comment>
    <comment ref="C266" authorId="0" shapeId="0" xr:uid="{EFC186B2-07CB-445A-A506-2DC030FC233B}">
      <text>
        <r>
          <rPr>
            <b/>
            <sz val="9"/>
            <color indexed="81"/>
            <rFont val="ＭＳ Ｐゴシック"/>
            <family val="3"/>
            <charset val="128"/>
          </rPr>
          <t>作成者:</t>
        </r>
        <r>
          <rPr>
            <sz val="9"/>
            <color indexed="81"/>
            <rFont val="ＭＳ Ｐゴシック"/>
            <family val="3"/>
            <charset val="128"/>
          </rPr>
          <t xml:space="preserve">
旧：国立東京第二病院</t>
        </r>
      </text>
    </comment>
    <comment ref="C268" authorId="0" shapeId="0" xr:uid="{28006A77-2603-4AD9-9BDB-73B29C85A83F}">
      <text>
        <r>
          <rPr>
            <b/>
            <sz val="9"/>
            <color indexed="81"/>
            <rFont val="ＭＳ Ｐゴシック"/>
            <family val="3"/>
            <charset val="128"/>
          </rPr>
          <t>作成者:</t>
        </r>
        <r>
          <rPr>
            <sz val="9"/>
            <color indexed="81"/>
            <rFont val="ＭＳ Ｐゴシック"/>
            <family val="3"/>
            <charset val="128"/>
          </rPr>
          <t xml:space="preserve">
旧：国立長崎中央病院</t>
        </r>
      </text>
    </comment>
    <comment ref="C271" authorId="0" shapeId="0" xr:uid="{EB3F098C-DF95-404B-89BA-A874D6D0A522}">
      <text>
        <r>
          <rPr>
            <b/>
            <sz val="9"/>
            <color indexed="81"/>
            <rFont val="ＭＳ Ｐゴシック"/>
            <family val="3"/>
            <charset val="128"/>
          </rPr>
          <t>作成者:</t>
        </r>
        <r>
          <rPr>
            <sz val="9"/>
            <color indexed="81"/>
            <rFont val="ＭＳ Ｐゴシック"/>
            <family val="3"/>
            <charset val="128"/>
          </rPr>
          <t xml:space="preserve">
旧：国立福山病院</t>
        </r>
      </text>
    </comment>
    <comment ref="J272" authorId="0" shapeId="0" xr:uid="{3BC43DD6-BD0D-41D8-B01A-3F5182AB9C67}">
      <text>
        <r>
          <rPr>
            <sz val="9"/>
            <color indexed="81"/>
            <rFont val="ＭＳ Ｐゴシック"/>
            <family val="3"/>
            <charset val="128"/>
          </rPr>
          <t>2012.4.1～研修歴認める</t>
        </r>
      </text>
    </comment>
    <comment ref="C273" authorId="0" shapeId="0" xr:uid="{53434218-D774-448A-9B0F-618E62899041}">
      <text>
        <r>
          <rPr>
            <b/>
            <sz val="9"/>
            <color indexed="81"/>
            <rFont val="ＭＳ Ｐゴシック"/>
            <family val="3"/>
            <charset val="128"/>
          </rPr>
          <t>作成者:</t>
        </r>
        <r>
          <rPr>
            <sz val="9"/>
            <color indexed="81"/>
            <rFont val="ＭＳ Ｐゴシック"/>
            <family val="3"/>
            <charset val="128"/>
          </rPr>
          <t xml:space="preserve">
旧：国立札幌病院
</t>
        </r>
      </text>
    </comment>
    <comment ref="F274" authorId="0" shapeId="0" xr:uid="{F221939D-F6FE-45BC-B4CC-8B2BEC7D9451}">
      <text>
        <r>
          <rPr>
            <b/>
            <sz val="9"/>
            <color indexed="81"/>
            <rFont val="ＭＳ Ｐゴシック"/>
            <family val="3"/>
            <charset val="128"/>
          </rPr>
          <t>作成者:</t>
        </r>
        <r>
          <rPr>
            <sz val="9"/>
            <color indexed="81"/>
            <rFont val="ＭＳ Ｐゴシック"/>
            <family val="3"/>
            <charset val="128"/>
          </rPr>
          <t xml:space="preserve">
2009.4.1～研修歴認める</t>
        </r>
      </text>
    </comment>
    <comment ref="M275" authorId="0" shapeId="0" xr:uid="{2CCB5B9E-9DFB-430C-A856-3D4D5AC18ADF}">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275" authorId="0" shapeId="0" xr:uid="{E96DDF1B-9DD3-4C56-985C-B83F2F42ED5A}">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275" authorId="0" shapeId="0" xr:uid="{FA6C07FC-3637-4371-9DD1-71EFEC45B6CE}">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J279" authorId="0" shapeId="0" xr:uid="{E6F7ABB7-5DA9-4550-95E6-DB7084161359}">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M280" authorId="0" shapeId="0" xr:uid="{ACEFB8D2-2096-4009-8B7A-DADBFC3CFA3D}">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J286" authorId="0" shapeId="0" xr:uid="{6F647206-8C2D-4625-BB4A-14FBCD495503}">
      <text>
        <r>
          <rPr>
            <sz val="9"/>
            <color indexed="81"/>
            <rFont val="ＭＳ Ｐゴシック"/>
            <family val="3"/>
            <charset val="128"/>
          </rPr>
          <t>2012.4.1～研修歴認める</t>
        </r>
      </text>
    </comment>
    <comment ref="M294" authorId="0" shapeId="0" xr:uid="{5D732793-AAA7-4903-80F3-19FFAB42DF2E}">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294" authorId="0" shapeId="0" xr:uid="{9CC0A4F9-CC1C-45A3-AB52-AFDFCE0538F4}">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294" authorId="0" shapeId="0" xr:uid="{AC91061A-53AE-4255-B573-DCBFCB1B34D2}">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J297" authorId="0" shapeId="0" xr:uid="{91EFFBCB-F371-4476-AA89-D60BD442DD23}">
      <text>
        <r>
          <rPr>
            <sz val="9"/>
            <color indexed="81"/>
            <rFont val="ＭＳ Ｐゴシック"/>
            <family val="3"/>
            <charset val="128"/>
          </rPr>
          <t>2012.4.1～研修歴認める</t>
        </r>
      </text>
    </comment>
    <comment ref="J298" authorId="0" shapeId="0" xr:uid="{0891066E-8C3D-47EC-915A-F29712972D96}">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J311" authorId="0" shapeId="0" xr:uid="{F4EC4690-A60D-4384-9AE8-2E2EC3A646C7}">
      <text>
        <r>
          <rPr>
            <sz val="9"/>
            <color indexed="81"/>
            <rFont val="ＭＳ Ｐゴシック"/>
            <family val="3"/>
            <charset val="128"/>
          </rPr>
          <t>2012.4.1～研修歴認める</t>
        </r>
      </text>
    </comment>
    <comment ref="C315" authorId="0" shapeId="0" xr:uid="{8302CE39-7CC7-4733-BC08-61443F2DAE1F}">
      <text>
        <r>
          <rPr>
            <b/>
            <sz val="9"/>
            <color indexed="81"/>
            <rFont val="ＭＳ Ｐゴシック"/>
            <family val="3"/>
            <charset val="128"/>
          </rPr>
          <t>作成者:</t>
        </r>
        <r>
          <rPr>
            <sz val="9"/>
            <color indexed="81"/>
            <rFont val="ＭＳ Ｐゴシック"/>
            <family val="3"/>
            <charset val="128"/>
          </rPr>
          <t xml:space="preserve">
旧：中央鉄道病院
</t>
        </r>
      </text>
    </comment>
    <comment ref="C316" authorId="0" shapeId="0" xr:uid="{0503C0D9-6196-48C4-888A-63278DB6E39D}">
      <text>
        <r>
          <rPr>
            <b/>
            <sz val="9"/>
            <color indexed="81"/>
            <rFont val="ＭＳ Ｐゴシック"/>
            <family val="3"/>
            <charset val="128"/>
          </rPr>
          <t>作成者:</t>
        </r>
        <r>
          <rPr>
            <sz val="9"/>
            <color indexed="81"/>
            <rFont val="ＭＳ Ｐゴシック"/>
            <family val="3"/>
            <charset val="128"/>
          </rPr>
          <t xml:space="preserve">
旧：川崎製鉄千葉病整形外科
（2003.4～名称変更）</t>
        </r>
      </text>
    </comment>
    <comment ref="C320" authorId="0" shapeId="0" xr:uid="{BE62C610-3FF4-4656-AF07-F43FC6FDD090}">
      <text>
        <r>
          <rPr>
            <b/>
            <sz val="9"/>
            <color indexed="81"/>
            <rFont val="ＭＳ Ｐゴシック"/>
            <family val="3"/>
            <charset val="128"/>
          </rPr>
          <t>2013/5/12_14:56メールにて依頼
旧称）国立病院機構 香川小児病院
↓
新称）四国こどもとおとなの医療センター</t>
        </r>
      </text>
    </comment>
    <comment ref="M326" authorId="0" shapeId="0" xr:uid="{FFFF5609-F9F8-4EC8-BF05-9CF353DB39B1}">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C337" authorId="0" shapeId="0" xr:uid="{C6EA26AD-BDEA-46F0-B124-34FF3F8F9BF1}">
      <text>
        <r>
          <rPr>
            <b/>
            <sz val="9"/>
            <color indexed="81"/>
            <rFont val="ＭＳ Ｐゴシック"/>
            <family val="3"/>
            <charset val="128"/>
          </rPr>
          <t>作成者:</t>
        </r>
        <r>
          <rPr>
            <sz val="9"/>
            <color indexed="81"/>
            <rFont val="ＭＳ Ｐゴシック"/>
            <family val="3"/>
            <charset val="128"/>
          </rPr>
          <t xml:space="preserve">
旧：同仁会徳山記念病院</t>
        </r>
      </text>
    </comment>
    <comment ref="H339" authorId="0" shapeId="0" xr:uid="{01ABA20B-8A01-428A-8656-5B255AA588FA}">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340" authorId="0" shapeId="0" xr:uid="{DA126DF4-0080-4D07-B71D-8BE60322D3DE}">
      <text>
        <r>
          <rPr>
            <b/>
            <sz val="9"/>
            <color indexed="81"/>
            <rFont val="ＭＳ Ｐゴシック"/>
            <family val="3"/>
            <charset val="128"/>
          </rPr>
          <t>作成者:</t>
        </r>
        <r>
          <rPr>
            <sz val="9"/>
            <color indexed="81"/>
            <rFont val="ＭＳ Ｐゴシック"/>
            <family val="3"/>
            <charset val="128"/>
          </rPr>
          <t xml:space="preserve">
旧：順天堂大学伊豆長岡病院
（2005.3.1名称変更）</t>
        </r>
      </text>
    </comment>
    <comment ref="F345" authorId="0" shapeId="0" xr:uid="{0489C015-FECC-40D0-A9A3-F5AFC7E7123B}">
      <text>
        <r>
          <rPr>
            <b/>
            <sz val="9"/>
            <color indexed="81"/>
            <rFont val="ＭＳ Ｐゴシック"/>
            <family val="3"/>
            <charset val="128"/>
          </rPr>
          <t>作成者:</t>
        </r>
        <r>
          <rPr>
            <sz val="9"/>
            <color indexed="81"/>
            <rFont val="ＭＳ Ｐゴシック"/>
            <family val="3"/>
            <charset val="128"/>
          </rPr>
          <t xml:space="preserve">
2008.4.1～研修歴認める</t>
        </r>
      </text>
    </comment>
    <comment ref="C350" authorId="0" shapeId="0" xr:uid="{3566BD08-1F61-44BC-87EA-88E243CD2081}">
      <text>
        <r>
          <rPr>
            <b/>
            <sz val="9"/>
            <color indexed="81"/>
            <rFont val="ＭＳ Ｐゴシック"/>
            <family val="3"/>
            <charset val="128"/>
          </rPr>
          <t>作成者:</t>
        </r>
        <r>
          <rPr>
            <sz val="9"/>
            <color indexed="81"/>
            <rFont val="ＭＳ Ｐゴシック"/>
            <family val="3"/>
            <charset val="128"/>
          </rPr>
          <t xml:space="preserve">
2004.12.31閉院。
2005.3～カリスクリニックとして、移転、開院。</t>
        </r>
      </text>
    </comment>
    <comment ref="J351" authorId="0" shapeId="0" xr:uid="{AA291005-3AEA-43BF-8C78-9380B54EDA09}">
      <text>
        <r>
          <rPr>
            <sz val="9"/>
            <color indexed="81"/>
            <rFont val="ＭＳ Ｐゴシック"/>
            <family val="3"/>
            <charset val="128"/>
          </rPr>
          <t>2012.4.1～研修歴認める</t>
        </r>
      </text>
    </comment>
    <comment ref="M354" authorId="0" shapeId="0" xr:uid="{7B56A862-2960-41F7-A385-3BB94DAF34DD}">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354" authorId="0" shapeId="0" xr:uid="{0410A137-1CC4-469F-A8A0-3207974780CF}">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354" authorId="0" shapeId="0" xr:uid="{30112DF1-DA4D-4427-99CA-120FCCF8E54F}">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J355" authorId="0" shapeId="0" xr:uid="{953BE945-994D-4A78-86B1-2D32B5B47DA3}">
      <text>
        <r>
          <rPr>
            <sz val="9"/>
            <color indexed="81"/>
            <rFont val="ＭＳ Ｐゴシック"/>
            <family val="3"/>
            <charset val="128"/>
          </rPr>
          <t>2012.4.1～研修歴認める</t>
        </r>
      </text>
    </comment>
    <comment ref="J362" authorId="0" shapeId="0" xr:uid="{D9A83EDE-823A-4343-B0D0-287FF449D125}">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M365" authorId="0" shapeId="0" xr:uid="{31995FF6-8950-4607-8664-B3707FD46A79}">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365" authorId="0" shapeId="0" xr:uid="{BEE39A1F-2BEC-4802-ACCE-91F3EC446A0F}">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365" authorId="0" shapeId="0" xr:uid="{C91A921F-543E-4860-B884-811C35A706CD}">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M370" authorId="0" shapeId="0" xr:uid="{5AC99BB9-87FB-4CE9-A09A-AC7E3018B614}">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J376" authorId="0" shapeId="0" xr:uid="{0B8388E6-C9A1-45A6-B2B7-33B091A7E781}">
      <text>
        <r>
          <rPr>
            <sz val="9"/>
            <color indexed="81"/>
            <rFont val="ＭＳ Ｐゴシック"/>
            <family val="3"/>
            <charset val="128"/>
          </rPr>
          <t>2012.4.1～研修歴認める</t>
        </r>
      </text>
    </comment>
    <comment ref="J377" authorId="0" shapeId="0" xr:uid="{EDF6250F-F84B-49E3-A528-38CFCC38F91C}">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J379" authorId="0" shapeId="0" xr:uid="{C826A4C9-4BD7-44DC-8996-B56C612BDD9F}">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F383" authorId="0" shapeId="0" xr:uid="{CB73F25D-E828-4582-87E9-3E45F68691B5}">
      <text>
        <r>
          <rPr>
            <b/>
            <sz val="9"/>
            <color indexed="81"/>
            <rFont val="ＭＳ Ｐゴシック"/>
            <family val="3"/>
            <charset val="128"/>
          </rPr>
          <t>作成者:</t>
        </r>
        <r>
          <rPr>
            <sz val="9"/>
            <color indexed="81"/>
            <rFont val="ＭＳ Ｐゴシック"/>
            <family val="3"/>
            <charset val="128"/>
          </rPr>
          <t xml:space="preserve">
2009.4.1～研修歴認める</t>
        </r>
      </text>
    </comment>
    <comment ref="C389" authorId="0" shapeId="0" xr:uid="{069B7577-23A7-4646-AFEE-6C4298B710EA}">
      <text>
        <r>
          <rPr>
            <sz val="9"/>
            <color indexed="81"/>
            <rFont val="ＭＳ Ｐゴシック"/>
            <family val="3"/>
            <charset val="128"/>
          </rPr>
          <t>(旧)新日鐵八幡記念病院</t>
        </r>
      </text>
    </comment>
    <comment ref="J397" authorId="0" shapeId="0" xr:uid="{ACD8397F-EA04-416C-8D2D-328F56ACB764}">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H400" authorId="0" shapeId="0" xr:uid="{AECA2D48-6CB6-43B8-A7B8-922956B8CAFE}">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406" authorId="0" shapeId="0" xr:uid="{C74B9EA5-57AE-4AC3-AB78-4D53F34A0B0B}">
      <text>
        <r>
          <rPr>
            <b/>
            <sz val="9"/>
            <color indexed="81"/>
            <rFont val="ＭＳ Ｐゴシック"/>
            <family val="3"/>
            <charset val="128"/>
          </rPr>
          <t>作成者:</t>
        </r>
        <r>
          <rPr>
            <sz val="9"/>
            <color indexed="81"/>
            <rFont val="ＭＳ Ｐゴシック"/>
            <family val="3"/>
            <charset val="128"/>
          </rPr>
          <t xml:space="preserve">
旧：総合大雄会病院</t>
        </r>
      </text>
    </comment>
    <comment ref="J407" authorId="0" shapeId="0" xr:uid="{7FC0BD12-342E-466C-8E3B-1890420756C9}">
      <text>
        <r>
          <rPr>
            <sz val="9"/>
            <color indexed="81"/>
            <rFont val="ＭＳ Ｐゴシック"/>
            <family val="3"/>
            <charset val="128"/>
          </rPr>
          <t>2012.4.1～研修歴認める</t>
        </r>
      </text>
    </comment>
    <comment ref="J412" authorId="0" shapeId="0" xr:uid="{0F990973-054A-4679-B87B-1A067D21AB68}">
      <text>
        <r>
          <rPr>
            <sz val="9"/>
            <color indexed="81"/>
            <rFont val="ＭＳ Ｐゴシック"/>
            <family val="3"/>
            <charset val="128"/>
          </rPr>
          <t>2012.4.1～研修歴認める</t>
        </r>
      </text>
    </comment>
    <comment ref="J413" authorId="0" shapeId="0" xr:uid="{124B3EE0-6CB7-4F00-9A0F-BDB7DEF13CBF}">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F414" authorId="0" shapeId="0" xr:uid="{B9677D2A-20EC-404D-B76A-40B6A754D7F8}">
      <text>
        <r>
          <rPr>
            <b/>
            <sz val="9"/>
            <color indexed="81"/>
            <rFont val="ＭＳ Ｐゴシック"/>
            <family val="3"/>
            <charset val="128"/>
          </rPr>
          <t>作成者:</t>
        </r>
        <r>
          <rPr>
            <sz val="9"/>
            <color indexed="81"/>
            <rFont val="ＭＳ Ｐゴシック"/>
            <family val="3"/>
            <charset val="128"/>
          </rPr>
          <t xml:space="preserve">
2008.4.1～研修歴認める</t>
        </r>
      </text>
    </comment>
    <comment ref="H420" authorId="0" shapeId="0" xr:uid="{26E85A02-AAD7-4BFC-BB84-281D5B610659}">
      <text>
        <r>
          <rPr>
            <b/>
            <sz val="9"/>
            <color indexed="81"/>
            <rFont val="ＭＳ Ｐゴシック"/>
            <family val="3"/>
            <charset val="128"/>
          </rPr>
          <t>作成者:</t>
        </r>
        <r>
          <rPr>
            <sz val="9"/>
            <color indexed="81"/>
            <rFont val="ＭＳ Ｐゴシック"/>
            <family val="3"/>
            <charset val="128"/>
          </rPr>
          <t xml:space="preserve">
2011.4.1～研修歴認める</t>
        </r>
      </text>
    </comment>
    <comment ref="J427" authorId="0" shapeId="0" xr:uid="{15990162-AB6D-4E9C-B6DE-506415A6E187}">
      <text>
        <r>
          <rPr>
            <sz val="9"/>
            <color indexed="81"/>
            <rFont val="ＭＳ Ｐゴシック"/>
            <family val="3"/>
            <charset val="128"/>
          </rPr>
          <t>2012.4.1～研修歴認める</t>
        </r>
      </text>
    </comment>
    <comment ref="H437" authorId="0" shapeId="0" xr:uid="{B0D6623F-923A-43E0-9DB7-B4F736296C42}">
      <text>
        <r>
          <rPr>
            <b/>
            <sz val="9"/>
            <color indexed="81"/>
            <rFont val="ＭＳ Ｐゴシック"/>
            <family val="3"/>
            <charset val="128"/>
          </rPr>
          <t>作成者:</t>
        </r>
        <r>
          <rPr>
            <sz val="9"/>
            <color indexed="81"/>
            <rFont val="ＭＳ Ｐゴシック"/>
            <family val="3"/>
            <charset val="128"/>
          </rPr>
          <t xml:space="preserve">
2011.4.1～研修歴認める</t>
        </r>
      </text>
    </comment>
    <comment ref="J458" authorId="0" shapeId="0" xr:uid="{2FE314BC-CC77-4707-943C-B76C145FC23D}">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J459" authorId="0" shapeId="0" xr:uid="{284E1F77-40EE-4F0A-BF94-48AC3AF170C4}">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C466" authorId="0" shapeId="0" xr:uid="{FCB36FF3-029B-4DA4-A9FC-228B8F2BDF93}">
      <text>
        <r>
          <rPr>
            <b/>
            <sz val="9"/>
            <color indexed="81"/>
            <rFont val="ＭＳ Ｐゴシック"/>
            <family val="3"/>
            <charset val="128"/>
          </rPr>
          <t>作成者:</t>
        </r>
        <r>
          <rPr>
            <sz val="9"/>
            <color indexed="81"/>
            <rFont val="ＭＳ Ｐゴシック"/>
            <family val="3"/>
            <charset val="128"/>
          </rPr>
          <t xml:space="preserve">
旧：東京女子医科大学附属第二病院
（2005.10.1名称変更）</t>
        </r>
      </text>
    </comment>
    <comment ref="C473" authorId="0" shapeId="0" xr:uid="{53FF9858-50F8-43CB-BC6A-B0B31F2E5C59}">
      <text>
        <r>
          <rPr>
            <b/>
            <sz val="9"/>
            <color indexed="81"/>
            <rFont val="ＭＳ Ｐゴシック"/>
            <family val="3"/>
            <charset val="128"/>
          </rPr>
          <t>作成者:</t>
        </r>
        <r>
          <rPr>
            <sz val="9"/>
            <color indexed="81"/>
            <rFont val="ＭＳ Ｐゴシック"/>
            <family val="3"/>
            <charset val="128"/>
          </rPr>
          <t xml:space="preserve">
旧：東京都立清瀬小児病院</t>
        </r>
      </text>
    </comment>
    <comment ref="H483" authorId="0" shapeId="0" xr:uid="{8C9C2A0A-E858-4AA5-A23C-3295D0DD5476}">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484" authorId="0" shapeId="0" xr:uid="{4D5FE85D-6D94-49FF-96EC-A4019988680A}">
      <text>
        <r>
          <rPr>
            <b/>
            <sz val="9"/>
            <color indexed="81"/>
            <rFont val="ＭＳ Ｐゴシック"/>
            <family val="3"/>
            <charset val="128"/>
          </rPr>
          <t>作成者:</t>
        </r>
        <r>
          <rPr>
            <sz val="9"/>
            <color indexed="81"/>
            <rFont val="ＭＳ Ｐゴシック"/>
            <family val="3"/>
            <charset val="128"/>
          </rPr>
          <t xml:space="preserve">
旧：東邦大学医学部附属大橋病院</t>
        </r>
      </text>
    </comment>
    <comment ref="J491" authorId="0" shapeId="0" xr:uid="{8AB2A890-35DB-42A0-9C25-D67A80FCC738}">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C494" authorId="0" shapeId="0" xr:uid="{A00F4C73-9DE7-41EC-8507-62BC5B13963E}">
      <text>
        <r>
          <rPr>
            <b/>
            <sz val="9"/>
            <color indexed="81"/>
            <rFont val="ＭＳ Ｐゴシック"/>
            <family val="3"/>
            <charset val="128"/>
          </rPr>
          <t>作成者:</t>
        </r>
        <r>
          <rPr>
            <sz val="9"/>
            <color indexed="81"/>
            <rFont val="ＭＳ Ｐゴシック"/>
            <family val="3"/>
            <charset val="128"/>
          </rPr>
          <t xml:space="preserve">
旧：小松島赤十字病院
2006.5名称変更</t>
        </r>
      </text>
    </comment>
    <comment ref="C498" authorId="0" shapeId="0" xr:uid="{E10B25F7-17A6-4DA6-A24A-2CA170BA32A6}">
      <text>
        <r>
          <rPr>
            <b/>
            <sz val="9"/>
            <color indexed="81"/>
            <rFont val="ＭＳ Ｐゴシック"/>
            <family val="3"/>
            <charset val="128"/>
          </rPr>
          <t>作成者:</t>
        </r>
        <r>
          <rPr>
            <sz val="9"/>
            <color indexed="81"/>
            <rFont val="ＭＳ Ｐゴシック"/>
            <family val="3"/>
            <charset val="128"/>
          </rPr>
          <t xml:space="preserve">
旧：東京都立豊島病院
（2009.4.1名称変更）</t>
        </r>
      </text>
    </comment>
    <comment ref="J501" authorId="0" shapeId="0" xr:uid="{C23D9F80-F4C8-48C0-BA95-652B1122784F}">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J502" authorId="0" shapeId="0" xr:uid="{8BBDF1B8-76CF-4896-A046-36A0588280CE}">
      <text>
        <r>
          <rPr>
            <sz val="9"/>
            <color indexed="81"/>
            <rFont val="ＭＳ Ｐゴシック"/>
            <family val="3"/>
            <charset val="128"/>
          </rPr>
          <t>2012.4.1～研修歴認める</t>
        </r>
      </text>
    </comment>
    <comment ref="F506" authorId="0" shapeId="0" xr:uid="{B0076BBB-4868-454A-8C18-5B826BCA1DD1}">
      <text>
        <r>
          <rPr>
            <b/>
            <sz val="9"/>
            <color indexed="81"/>
            <rFont val="ＭＳ Ｐゴシック"/>
            <family val="3"/>
            <charset val="128"/>
          </rPr>
          <t>作成者:</t>
        </r>
        <r>
          <rPr>
            <sz val="9"/>
            <color indexed="81"/>
            <rFont val="ＭＳ Ｐゴシック"/>
            <family val="3"/>
            <charset val="128"/>
          </rPr>
          <t xml:space="preserve">
2008.4.1～研修歴認める</t>
        </r>
      </text>
    </comment>
    <comment ref="M507" authorId="0" shapeId="0" xr:uid="{13680278-A099-4CA7-8860-4FD99AF3B68C}">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C510" authorId="0" shapeId="0" xr:uid="{FB403C84-6946-46FA-A27B-30A6E94C7684}">
      <text>
        <r>
          <rPr>
            <b/>
            <sz val="9"/>
            <color indexed="81"/>
            <rFont val="ＭＳ Ｐゴシック"/>
            <family val="3"/>
            <charset val="128"/>
          </rPr>
          <t>作成者:</t>
        </r>
        <r>
          <rPr>
            <sz val="9"/>
            <color indexed="81"/>
            <rFont val="ＭＳ Ｐゴシック"/>
            <family val="3"/>
            <charset val="128"/>
          </rPr>
          <t xml:space="preserve">
旧：富永脳神経外科病院</t>
        </r>
      </text>
    </comment>
    <comment ref="C514" authorId="0" shapeId="0" xr:uid="{51622BB3-90D5-481C-A84C-D5CD345EA98B}">
      <text>
        <r>
          <rPr>
            <b/>
            <sz val="9"/>
            <color indexed="81"/>
            <rFont val="ＭＳ Ｐゴシック"/>
            <family val="3"/>
            <charset val="128"/>
          </rPr>
          <t>作成者:</t>
        </r>
        <r>
          <rPr>
            <sz val="9"/>
            <color indexed="81"/>
            <rFont val="ＭＳ Ｐゴシック"/>
            <family val="3"/>
            <charset val="128"/>
          </rPr>
          <t xml:space="preserve">
旧　八尾総合病院～2018.2.1より病院移転、住所、施設名等変更</t>
        </r>
      </text>
    </comment>
    <comment ref="M516" authorId="0" shapeId="0" xr:uid="{943BA928-5B98-41E5-ADC8-AB28D039FB8E}">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516" authorId="0" shapeId="0" xr:uid="{76661891-95A8-44DB-AF1F-01183ED5AF2A}">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516" authorId="0" shapeId="0" xr:uid="{D25BE7BB-EB82-4EC7-B981-6C3560C575C6}">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C518" authorId="0" shapeId="0" xr:uid="{2E334E8E-8C80-4C31-82DB-C9D94B22A786}">
      <text>
        <r>
          <rPr>
            <b/>
            <sz val="9"/>
            <color indexed="81"/>
            <rFont val="ＭＳ Ｐゴシック"/>
            <family val="3"/>
            <charset val="128"/>
          </rPr>
          <t>作成者:</t>
        </r>
        <r>
          <rPr>
            <sz val="9"/>
            <color indexed="81"/>
            <rFont val="ＭＳ Ｐゴシック"/>
            <family val="3"/>
            <charset val="128"/>
          </rPr>
          <t xml:space="preserve">
旧：厚生連加茂病院
（2008.1移転、名称変更）</t>
        </r>
      </text>
    </comment>
    <comment ref="H522" authorId="0" shapeId="0" xr:uid="{A92686ED-B7F2-419A-A46C-30C9C4BC9908}">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528" authorId="0" shapeId="0" xr:uid="{D6086B05-FF40-4FBE-AA02-223008261830}">
      <text>
        <r>
          <rPr>
            <b/>
            <sz val="9"/>
            <color indexed="81"/>
            <rFont val="ＭＳ Ｐゴシック"/>
            <family val="3"/>
            <charset val="128"/>
          </rPr>
          <t>作成者:</t>
        </r>
        <r>
          <rPr>
            <sz val="9"/>
            <color indexed="81"/>
            <rFont val="ＭＳ Ｐゴシック"/>
            <family val="3"/>
            <charset val="128"/>
          </rPr>
          <t xml:space="preserve">
2013/3/31まで長崎市立市民病院</t>
        </r>
      </text>
    </comment>
    <comment ref="J528" authorId="0" shapeId="0" xr:uid="{2FBF74FC-8F9D-4708-AB0F-0808EFE6A526}">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J537" authorId="0" shapeId="0" xr:uid="{4710841A-00B7-41CE-97DB-86F44F364758}">
      <text>
        <r>
          <rPr>
            <sz val="9"/>
            <color indexed="81"/>
            <rFont val="ＭＳ Ｐゴシック"/>
            <family val="3"/>
            <charset val="128"/>
          </rPr>
          <t>2012.4.1～研修歴認める</t>
        </r>
      </text>
    </comment>
    <comment ref="F538" authorId="0" shapeId="0" xr:uid="{183ED033-23B1-4593-99AC-C233678CFD42}">
      <text>
        <r>
          <rPr>
            <b/>
            <sz val="9"/>
            <color indexed="81"/>
            <rFont val="ＭＳ Ｐゴシック"/>
            <family val="3"/>
            <charset val="128"/>
          </rPr>
          <t>作成者:</t>
        </r>
        <r>
          <rPr>
            <sz val="9"/>
            <color indexed="81"/>
            <rFont val="ＭＳ Ｐゴシック"/>
            <family val="3"/>
            <charset val="128"/>
          </rPr>
          <t xml:space="preserve">
2009.4.1～研修歴認める</t>
        </r>
      </text>
    </comment>
    <comment ref="J539" authorId="0" shapeId="0" xr:uid="{58000FED-5E96-4DEA-87C4-4C6C323B179F}">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M542" authorId="0" shapeId="0" xr:uid="{D789DC5B-81E3-4E56-81CA-7FD5FA608ACF}">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542" authorId="0" shapeId="0" xr:uid="{CFD70F18-A020-4C3F-86FE-B5019EFC0399}">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542" authorId="0" shapeId="0" xr:uid="{94C3DAA4-956A-4AB9-B546-0581DCE4DC6E}">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C546" authorId="0" shapeId="0" xr:uid="{DE5D24D5-2D67-4727-BD75-E31FB997CBD9}">
      <text>
        <r>
          <rPr>
            <b/>
            <sz val="9"/>
            <color indexed="81"/>
            <rFont val="ＭＳ Ｐゴシック"/>
            <family val="3"/>
            <charset val="128"/>
          </rPr>
          <t>2012/7/1より
大田原赤十字病院
↓
那須赤十字病院
へ名称変更</t>
        </r>
      </text>
    </comment>
    <comment ref="C560" authorId="0" shapeId="0" xr:uid="{017E890B-B898-4E9C-86D7-82B4CB0D13F6}">
      <text>
        <r>
          <rPr>
            <b/>
            <sz val="9"/>
            <color indexed="81"/>
            <rFont val="ＭＳ Ｐゴシック"/>
            <family val="3"/>
            <charset val="128"/>
          </rPr>
          <t>作成者:</t>
        </r>
        <r>
          <rPr>
            <sz val="9"/>
            <color indexed="81"/>
            <rFont val="ＭＳ Ｐゴシック"/>
            <family val="3"/>
            <charset val="128"/>
          </rPr>
          <t xml:space="preserve">
旧：カレスアライアンス
日鋼記念病院
</t>
        </r>
      </text>
    </comment>
    <comment ref="C565" authorId="0" shapeId="0" xr:uid="{CCB5F465-6FED-4FD7-808A-47C2B2A4E37B}">
      <text>
        <r>
          <rPr>
            <b/>
            <sz val="9"/>
            <color indexed="81"/>
            <rFont val="ＭＳ Ｐゴシック"/>
            <family val="3"/>
            <charset val="128"/>
          </rPr>
          <t>作成者:</t>
        </r>
        <r>
          <rPr>
            <sz val="9"/>
            <color indexed="81"/>
            <rFont val="ＭＳ Ｐゴシック"/>
            <family val="3"/>
            <charset val="128"/>
          </rPr>
          <t xml:space="preserve">
旧：日本医科大学付属第二病院
（2006.4.1～名称変更）</t>
        </r>
      </text>
    </comment>
    <comment ref="C566" authorId="0" shapeId="0" xr:uid="{D1413203-D90E-443D-8092-8D8ACEC924D7}">
      <text>
        <r>
          <rPr>
            <b/>
            <sz val="9"/>
            <color indexed="81"/>
            <rFont val="ＭＳ Ｐゴシック"/>
            <family val="3"/>
            <charset val="128"/>
          </rPr>
          <t>作成者:</t>
        </r>
        <r>
          <rPr>
            <sz val="9"/>
            <color indexed="81"/>
            <rFont val="ＭＳ Ｐゴシック"/>
            <family val="3"/>
            <charset val="128"/>
          </rPr>
          <t xml:space="preserve">
旧：山形県立日本海病院
（2008.4.1名称変更）</t>
        </r>
      </text>
    </comment>
    <comment ref="J581" authorId="0" shapeId="0" xr:uid="{49A83C94-4DDF-432E-B37D-88773CE72614}">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H590" authorId="0" shapeId="0" xr:uid="{02C4C14C-C59B-4DE5-974E-814002C5674E}">
      <text>
        <r>
          <rPr>
            <b/>
            <sz val="9"/>
            <color indexed="81"/>
            <rFont val="ＭＳ Ｐゴシック"/>
            <family val="3"/>
            <charset val="128"/>
          </rPr>
          <t>作成者:</t>
        </r>
        <r>
          <rPr>
            <sz val="9"/>
            <color indexed="81"/>
            <rFont val="ＭＳ Ｐゴシック"/>
            <family val="3"/>
            <charset val="128"/>
          </rPr>
          <t xml:space="preserve">
2011.4.1～研修歴認める</t>
        </r>
      </text>
    </comment>
    <comment ref="M600" authorId="0" shapeId="0" xr:uid="{193A22FC-2115-4F78-A242-3C1859107054}">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600" authorId="0" shapeId="0" xr:uid="{E56F527C-5154-4B63-8F17-245498296E15}">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600" authorId="0" shapeId="0" xr:uid="{56A6B286-C348-453D-98C8-F14E5FB33E82}">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J603" authorId="0" shapeId="0" xr:uid="{8B531763-7707-43B9-B6B1-3316C93BA4AB}">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C604" authorId="0" shapeId="0" xr:uid="{13C3255B-0DB3-4DE5-8467-EBAADFBCAE58}">
      <text>
        <r>
          <rPr>
            <sz val="9"/>
            <color indexed="81"/>
            <rFont val="ＭＳ Ｐゴシック"/>
            <family val="3"/>
            <charset val="128"/>
          </rPr>
          <t xml:space="preserve"> 旧：綮愛会石川病院
2013年4月1日に名称変更</t>
        </r>
      </text>
    </comment>
    <comment ref="F604" authorId="0" shapeId="0" xr:uid="{69BAA73B-4920-40B4-A2F6-4255084B063A}">
      <text>
        <r>
          <rPr>
            <b/>
            <sz val="9"/>
            <color indexed="81"/>
            <rFont val="ＭＳ Ｐゴシック"/>
            <family val="3"/>
            <charset val="128"/>
          </rPr>
          <t>作成者:</t>
        </r>
        <r>
          <rPr>
            <sz val="9"/>
            <color indexed="81"/>
            <rFont val="ＭＳ Ｐゴシック"/>
            <family val="3"/>
            <charset val="128"/>
          </rPr>
          <t xml:space="preserve">
2008.4.1～研修歴認める</t>
        </r>
      </text>
    </comment>
    <comment ref="J604" authorId="0" shapeId="0" xr:uid="{8F7FA000-796C-4009-81C5-CEA18FAF8C71}">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J608" authorId="0" shapeId="0" xr:uid="{0B56CDF1-513D-4E80-8350-2191C530A75E}">
      <text>
        <r>
          <rPr>
            <b/>
            <sz val="9"/>
            <color indexed="81"/>
            <rFont val="ＭＳ Ｐゴシック"/>
            <family val="3"/>
            <charset val="128"/>
          </rPr>
          <t>作成者:</t>
        </r>
        <r>
          <rPr>
            <sz val="9"/>
            <color indexed="81"/>
            <rFont val="ＭＳ Ｐゴシック"/>
            <family val="3"/>
            <charset val="128"/>
          </rPr>
          <t xml:space="preserve">
2013/4/1より研修歴を認める</t>
        </r>
      </text>
    </comment>
    <comment ref="C610" authorId="0" shapeId="0" xr:uid="{4BB3F3E7-97B3-419A-91F0-722E00656425}">
      <text>
        <r>
          <rPr>
            <b/>
            <sz val="9"/>
            <color indexed="81"/>
            <rFont val="ＭＳ Ｐゴシック"/>
            <family val="3"/>
            <charset val="128"/>
          </rPr>
          <t>作成者:</t>
        </r>
        <r>
          <rPr>
            <sz val="9"/>
            <color indexed="81"/>
            <rFont val="ＭＳ Ｐゴシック"/>
            <family val="3"/>
            <charset val="128"/>
          </rPr>
          <t xml:space="preserve">
旧：兵庫県立成人病センター
（2008.4.1名称変更）</t>
        </r>
      </text>
    </comment>
    <comment ref="C622" authorId="0" shapeId="0" xr:uid="{04D7550E-AA89-4013-812A-A99E197BA8A7}">
      <text>
        <r>
          <rPr>
            <b/>
            <sz val="9"/>
            <color indexed="81"/>
            <rFont val="ＭＳ Ｐゴシック"/>
            <family val="3"/>
            <charset val="128"/>
          </rPr>
          <t>作成者:</t>
        </r>
        <r>
          <rPr>
            <sz val="9"/>
            <color indexed="81"/>
            <rFont val="ＭＳ Ｐゴシック"/>
            <family val="3"/>
            <charset val="128"/>
          </rPr>
          <t xml:space="preserve">
広島大学病院整形外科内形成外科診療班</t>
        </r>
      </text>
    </comment>
    <comment ref="F628" authorId="0" shapeId="0" xr:uid="{51458DE9-4103-441C-85F7-48DA314E7F55}">
      <text>
        <r>
          <rPr>
            <b/>
            <sz val="9"/>
            <color indexed="81"/>
            <rFont val="ＭＳ Ｐゴシック"/>
            <family val="3"/>
            <charset val="128"/>
          </rPr>
          <t>作成者:</t>
        </r>
        <r>
          <rPr>
            <sz val="9"/>
            <color indexed="81"/>
            <rFont val="ＭＳ Ｐゴシック"/>
            <family val="3"/>
            <charset val="128"/>
          </rPr>
          <t xml:space="preserve">
2009.4.1～研修歴認める</t>
        </r>
      </text>
    </comment>
    <comment ref="F639" authorId="0" shapeId="0" xr:uid="{12A8C0C1-507E-4DD5-9FEF-C276D641867F}">
      <text>
        <r>
          <rPr>
            <b/>
            <sz val="9"/>
            <color indexed="81"/>
            <rFont val="ＭＳ Ｐゴシック"/>
            <family val="3"/>
            <charset val="128"/>
          </rPr>
          <t>作成者:</t>
        </r>
        <r>
          <rPr>
            <sz val="9"/>
            <color indexed="81"/>
            <rFont val="ＭＳ Ｐゴシック"/>
            <family val="3"/>
            <charset val="128"/>
          </rPr>
          <t xml:space="preserve">
2008.4.1～研修歴認める</t>
        </r>
      </text>
    </comment>
    <comment ref="F657" authorId="0" shapeId="0" xr:uid="{936E7D45-3BC7-4400-9707-EB6A003BBE86}">
      <text>
        <r>
          <rPr>
            <b/>
            <sz val="9"/>
            <color indexed="81"/>
            <rFont val="ＭＳ Ｐゴシック"/>
            <family val="3"/>
            <charset val="128"/>
          </rPr>
          <t>作成者:</t>
        </r>
        <r>
          <rPr>
            <sz val="9"/>
            <color indexed="81"/>
            <rFont val="ＭＳ Ｐゴシック"/>
            <family val="3"/>
            <charset val="128"/>
          </rPr>
          <t xml:space="preserve">
2009.4.1～研修歴認める</t>
        </r>
      </text>
    </comment>
    <comment ref="C661" authorId="0" shapeId="0" xr:uid="{29EAD43F-8483-49FF-8927-E184DE8954A0}">
      <text>
        <r>
          <rPr>
            <b/>
            <sz val="9"/>
            <color indexed="81"/>
            <rFont val="ＭＳ Ｐゴシック"/>
            <family val="3"/>
            <charset val="128"/>
          </rPr>
          <t>作成者:</t>
        </r>
        <r>
          <rPr>
            <sz val="9"/>
            <color indexed="81"/>
            <rFont val="ＭＳ Ｐゴシック"/>
            <family val="3"/>
            <charset val="128"/>
          </rPr>
          <t xml:space="preserve">
旧：美唄労災病院
（2009.4.1名称変更）</t>
        </r>
      </text>
    </comment>
    <comment ref="C667" authorId="0" shapeId="0" xr:uid="{24D27614-65B3-462B-846F-F27106604A50}">
      <text>
        <r>
          <rPr>
            <b/>
            <sz val="9"/>
            <color indexed="81"/>
            <rFont val="ＭＳ Ｐゴシック"/>
            <family val="3"/>
            <charset val="128"/>
          </rPr>
          <t>作成者:</t>
        </r>
        <r>
          <rPr>
            <sz val="9"/>
            <color indexed="81"/>
            <rFont val="ＭＳ Ｐゴシック"/>
            <family val="3"/>
            <charset val="128"/>
          </rPr>
          <t xml:space="preserve">
2018～新病院移転に伴い、住所、施設名、電話番号変更</t>
        </r>
      </text>
    </comment>
    <comment ref="F676" authorId="0" shapeId="0" xr:uid="{BA26C2ED-C4FA-42F6-B787-6E7CA36350AD}">
      <text>
        <r>
          <rPr>
            <b/>
            <sz val="9"/>
            <color indexed="81"/>
            <rFont val="ＭＳ Ｐゴシック"/>
            <family val="3"/>
            <charset val="128"/>
          </rPr>
          <t>作成者:</t>
        </r>
        <r>
          <rPr>
            <sz val="9"/>
            <color indexed="81"/>
            <rFont val="ＭＳ Ｐゴシック"/>
            <family val="3"/>
            <charset val="128"/>
          </rPr>
          <t xml:space="preserve">
2009.4.1～研修歴認める</t>
        </r>
      </text>
    </comment>
    <comment ref="C688" authorId="0" shapeId="0" xr:uid="{C534EBCD-E3D9-4241-8D86-5E005B39AE5E}">
      <text>
        <r>
          <rPr>
            <b/>
            <sz val="9"/>
            <color indexed="81"/>
            <rFont val="ＭＳ Ｐゴシック"/>
            <family val="3"/>
            <charset val="128"/>
          </rPr>
          <t>作成者:</t>
        </r>
        <r>
          <rPr>
            <sz val="9"/>
            <color indexed="81"/>
            <rFont val="ＭＳ Ｐゴシック"/>
            <family val="3"/>
            <charset val="128"/>
          </rPr>
          <t xml:space="preserve">
2004より、附属三宅リハビリテーション病院へ改名。
</t>
        </r>
      </text>
    </comment>
    <comment ref="H689" authorId="0" shapeId="0" xr:uid="{3F0A9D68-B0E1-450E-8974-BAE02FF0518F}">
      <text>
        <r>
          <rPr>
            <b/>
            <sz val="9"/>
            <color indexed="81"/>
            <rFont val="ＭＳ Ｐゴシック"/>
            <family val="3"/>
            <charset val="128"/>
          </rPr>
          <t>作成者:</t>
        </r>
        <r>
          <rPr>
            <sz val="9"/>
            <color indexed="81"/>
            <rFont val="ＭＳ Ｐゴシック"/>
            <family val="3"/>
            <charset val="128"/>
          </rPr>
          <t xml:space="preserve">
2011.4.1～研修歴認める</t>
        </r>
      </text>
    </comment>
    <comment ref="C690" authorId="0" shapeId="0" xr:uid="{89B288A1-E874-4A6A-BD41-7DDBB03D3D63}">
      <text>
        <r>
          <rPr>
            <b/>
            <sz val="9"/>
            <color indexed="81"/>
            <rFont val="ＭＳ Ｐゴシック"/>
            <family val="3"/>
            <charset val="128"/>
          </rPr>
          <t>作成者:</t>
        </r>
        <r>
          <rPr>
            <sz val="9"/>
            <color indexed="81"/>
            <rFont val="ＭＳ Ｐゴシック"/>
            <family val="3"/>
            <charset val="128"/>
          </rPr>
          <t xml:space="preserve">
旧：社会保険宮崎江南病院
1998名称変更。</t>
        </r>
      </text>
    </comment>
    <comment ref="H695" authorId="0" shapeId="0" xr:uid="{012EB6BE-CC3F-45F1-A431-D4FFE5AC34AD}">
      <text>
        <r>
          <rPr>
            <b/>
            <sz val="9"/>
            <color indexed="81"/>
            <rFont val="ＭＳ Ｐゴシック"/>
            <family val="3"/>
            <charset val="128"/>
          </rPr>
          <t>作成者:</t>
        </r>
        <r>
          <rPr>
            <sz val="9"/>
            <color indexed="81"/>
            <rFont val="ＭＳ Ｐゴシック"/>
            <family val="3"/>
            <charset val="128"/>
          </rPr>
          <t xml:space="preserve">
2011.4.1～研修歴認める</t>
        </r>
      </text>
    </comment>
    <comment ref="F702" authorId="0" shapeId="0" xr:uid="{A4B4C338-1C77-4EA4-815D-2FE5EBC3EBF5}">
      <text>
        <r>
          <rPr>
            <b/>
            <sz val="9"/>
            <color indexed="81"/>
            <rFont val="ＭＳ Ｐゴシック"/>
            <family val="3"/>
            <charset val="128"/>
          </rPr>
          <t>作成者:</t>
        </r>
        <r>
          <rPr>
            <sz val="9"/>
            <color indexed="81"/>
            <rFont val="ＭＳ Ｐゴシック"/>
            <family val="3"/>
            <charset val="128"/>
          </rPr>
          <t xml:space="preserve">
2009.4.1～研修歴認める</t>
        </r>
      </text>
    </comment>
    <comment ref="F706" authorId="0" shapeId="0" xr:uid="{E601D6AA-A1AB-4247-A173-90DFC3817ED7}">
      <text>
        <r>
          <rPr>
            <b/>
            <sz val="9"/>
            <color indexed="81"/>
            <rFont val="ＭＳ Ｐゴシック"/>
            <family val="3"/>
            <charset val="128"/>
          </rPr>
          <t>作成者:</t>
        </r>
        <r>
          <rPr>
            <sz val="9"/>
            <color indexed="81"/>
            <rFont val="ＭＳ Ｐゴシック"/>
            <family val="3"/>
            <charset val="128"/>
          </rPr>
          <t xml:space="preserve">
2009.4.1～研修歴認める</t>
        </r>
      </text>
    </comment>
    <comment ref="C707" authorId="0" shapeId="0" xr:uid="{DB792E59-14A6-4E17-AE06-78AA522DB832}">
      <text>
        <r>
          <rPr>
            <b/>
            <sz val="9"/>
            <color indexed="81"/>
            <rFont val="ＭＳ Ｐゴシック"/>
            <family val="3"/>
            <charset val="128"/>
          </rPr>
          <t>作成者:</t>
        </r>
        <r>
          <rPr>
            <sz val="9"/>
            <color indexed="81"/>
            <rFont val="ＭＳ Ｐゴシック"/>
            <family val="3"/>
            <charset val="128"/>
          </rPr>
          <t xml:space="preserve">
旧：山口県立中央病院
2005.4.1名称変更。
</t>
        </r>
      </text>
    </comment>
    <comment ref="C714" authorId="0" shapeId="0" xr:uid="{DCAA8978-F926-4E32-B8DB-FF20A8BA700F}">
      <text>
        <r>
          <rPr>
            <b/>
            <sz val="9"/>
            <color indexed="81"/>
            <rFont val="ＭＳ Ｐゴシック"/>
            <family val="3"/>
            <charset val="128"/>
          </rPr>
          <t>作成者:</t>
        </r>
        <r>
          <rPr>
            <sz val="9"/>
            <color indexed="81"/>
            <rFont val="ＭＳ Ｐゴシック"/>
            <family val="3"/>
            <charset val="128"/>
          </rPr>
          <t xml:space="preserve">
2006.8
名義貸し不正請求発覚→保険医療機関の指定取消し。
（9/17～最低５年間再指定なし）</t>
        </r>
      </text>
    </comment>
    <comment ref="C722" authorId="0" shapeId="0" xr:uid="{8040A9FC-85C6-4862-A511-04F5ACDFC512}">
      <text>
        <r>
          <rPr>
            <b/>
            <sz val="9"/>
            <color indexed="81"/>
            <rFont val="ＭＳ Ｐゴシック"/>
            <family val="3"/>
            <charset val="128"/>
          </rPr>
          <t>作成者:</t>
        </r>
        <r>
          <rPr>
            <sz val="9"/>
            <color indexed="81"/>
            <rFont val="ＭＳ Ｐゴシック"/>
            <family val="3"/>
            <charset val="128"/>
          </rPr>
          <t xml:space="preserve">
旧：横浜市立大学医学部附属浦舟病院</t>
        </r>
      </text>
    </comment>
    <comment ref="M732" authorId="0" shapeId="0" xr:uid="{113C272F-6162-4BCB-9944-BEE6D640BCA9}">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N732" authorId="0" shapeId="0" xr:uid="{6B534CC2-DEC5-44AD-AE7B-AA2DCDE8C8DA}">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 ref="O732" authorId="0" shapeId="0" xr:uid="{F5D313A7-711F-4A02-BCA4-D78E0F189A02}">
      <text>
        <r>
          <rPr>
            <b/>
            <sz val="9"/>
            <color indexed="81"/>
            <rFont val="ＭＳ Ｐゴシック"/>
            <family val="3"/>
            <charset val="128"/>
          </rPr>
          <t>作成者:</t>
        </r>
        <r>
          <rPr>
            <sz val="9"/>
            <color indexed="81"/>
            <rFont val="ＭＳ Ｐゴシック"/>
            <family val="3"/>
            <charset val="128"/>
          </rPr>
          <t xml:space="preserve">
2015.4.1より研修歴を認める</t>
        </r>
      </text>
    </comment>
  </commentList>
</comments>
</file>

<file path=xl/sharedStrings.xml><?xml version="1.0" encoding="utf-8"?>
<sst xmlns="http://schemas.openxmlformats.org/spreadsheetml/2006/main" count="10043" uniqueCount="3106">
  <si>
    <t>日本形成外科学会 専門医審査申請書</t>
    <phoneticPr fontId="5"/>
  </si>
  <si>
    <t>(フリガナ)</t>
  </si>
  <si>
    <t>氏名</t>
    <rPh sb="0" eb="2">
      <t>シメイ</t>
    </rPh>
    <phoneticPr fontId="5"/>
  </si>
  <si>
    <t>生年月日</t>
    <rPh sb="0" eb="2">
      <t>セイネン</t>
    </rPh>
    <rPh sb="2" eb="4">
      <t>ガッピ</t>
    </rPh>
    <phoneticPr fontId="5"/>
  </si>
  <si>
    <t>年</t>
    <rPh sb="0" eb="1">
      <t>ネン</t>
    </rPh>
    <phoneticPr fontId="5"/>
  </si>
  <si>
    <t>月</t>
    <rPh sb="0" eb="1">
      <t>ガツ</t>
    </rPh>
    <phoneticPr fontId="5"/>
  </si>
  <si>
    <t>日</t>
    <rPh sb="0" eb="1">
      <t>ヒ</t>
    </rPh>
    <phoneticPr fontId="5"/>
  </si>
  <si>
    <t>連絡先・書類送付先</t>
    <rPh sb="0" eb="3">
      <t>レンラクサキ</t>
    </rPh>
    <rPh sb="4" eb="6">
      <t>ショルイ</t>
    </rPh>
    <rPh sb="6" eb="9">
      <t>ソウフサキ</t>
    </rPh>
    <phoneticPr fontId="5"/>
  </si>
  <si>
    <t>〒</t>
    <phoneticPr fontId="5"/>
  </si>
  <si>
    <t>-</t>
    <phoneticPr fontId="5"/>
  </si>
  <si>
    <t>住所</t>
    <rPh sb="0" eb="1">
      <t>ジュウ</t>
    </rPh>
    <rPh sb="1" eb="2">
      <t>ショ</t>
    </rPh>
    <phoneticPr fontId="5"/>
  </si>
  <si>
    <t>TEL</t>
    <phoneticPr fontId="5"/>
  </si>
  <si>
    <t>E-Mail</t>
    <phoneticPr fontId="5"/>
  </si>
  <si>
    <t>（</t>
    <phoneticPr fontId="5"/>
  </si>
  <si>
    <t>）</t>
    <phoneticPr fontId="5"/>
  </si>
  <si>
    <t>@</t>
    <phoneticPr fontId="5"/>
  </si>
  <si>
    <t>入会年月日</t>
    <rPh sb="0" eb="2">
      <t>ニュウカイ</t>
    </rPh>
    <rPh sb="2" eb="5">
      <t>ネンガッピ</t>
    </rPh>
    <phoneticPr fontId="5"/>
  </si>
  <si>
    <t>会員番号</t>
    <rPh sb="0" eb="2">
      <t>カイイン</t>
    </rPh>
    <rPh sb="2" eb="4">
      <t>バンゴウ</t>
    </rPh>
    <phoneticPr fontId="5"/>
  </si>
  <si>
    <t>013</t>
    <phoneticPr fontId="5"/>
  </si>
  <si>
    <t>－</t>
    <phoneticPr fontId="5"/>
  </si>
  <si>
    <t>㊞</t>
    <phoneticPr fontId="5"/>
  </si>
  <si>
    <t>上記の者は当施設において</t>
    <phoneticPr fontId="5"/>
  </si>
  <si>
    <t>より</t>
    <phoneticPr fontId="5"/>
  </si>
  <si>
    <t>まで</t>
    <phoneticPr fontId="5"/>
  </si>
  <si>
    <t>（実行研修期間　合計</t>
    <rPh sb="1" eb="3">
      <t>ジッコウ</t>
    </rPh>
    <rPh sb="3" eb="5">
      <t>ケンシュウ</t>
    </rPh>
    <rPh sb="5" eb="7">
      <t>キカン</t>
    </rPh>
    <rPh sb="8" eb="10">
      <t>ゴウケイ</t>
    </rPh>
    <phoneticPr fontId="5"/>
  </si>
  <si>
    <t>ヶ月）</t>
    <rPh sb="1" eb="2">
      <t>ゲツ</t>
    </rPh>
    <phoneticPr fontId="5"/>
  </si>
  <si>
    <t>様式２</t>
    <rPh sb="0" eb="2">
      <t>ヨウシキ</t>
    </rPh>
    <phoneticPr fontId="5"/>
  </si>
  <si>
    <t>①フルカウント</t>
    <phoneticPr fontId="5"/>
  </si>
  <si>
    <t>②週３日（1/2計算）</t>
    <rPh sb="1" eb="2">
      <t>シュウ</t>
    </rPh>
    <rPh sb="3" eb="4">
      <t>ニチ</t>
    </rPh>
    <rPh sb="8" eb="10">
      <t>ケイサン</t>
    </rPh>
    <phoneticPr fontId="5"/>
  </si>
  <si>
    <t>実行研修期間の計算方法</t>
    <rPh sb="0" eb="2">
      <t>ジッコウ</t>
    </rPh>
    <rPh sb="2" eb="4">
      <t>ケンシュウ</t>
    </rPh>
    <rPh sb="4" eb="6">
      <t>キカン</t>
    </rPh>
    <rPh sb="7" eb="9">
      <t>ケイサン</t>
    </rPh>
    <rPh sb="9" eb="11">
      <t>ホウホウ</t>
    </rPh>
    <phoneticPr fontId="5"/>
  </si>
  <si>
    <t>形成外科の研修を行ったことを証明します。</t>
    <phoneticPr fontId="5"/>
  </si>
  <si>
    <t>施設名</t>
    <rPh sb="0" eb="2">
      <t>シセツ</t>
    </rPh>
    <rPh sb="2" eb="3">
      <t>メイ</t>
    </rPh>
    <phoneticPr fontId="5"/>
  </si>
  <si>
    <t>認定施設番号</t>
    <rPh sb="0" eb="2">
      <t>ニンテイ</t>
    </rPh>
    <rPh sb="2" eb="4">
      <t>シセツ</t>
    </rPh>
    <rPh sb="4" eb="6">
      <t>バンゴウ</t>
    </rPh>
    <phoneticPr fontId="5"/>
  </si>
  <si>
    <t>所属長職名</t>
    <rPh sb="0" eb="2">
      <t>ショゾク</t>
    </rPh>
    <rPh sb="2" eb="3">
      <t>チョウ</t>
    </rPh>
    <rPh sb="3" eb="5">
      <t>ショクメイ</t>
    </rPh>
    <phoneticPr fontId="5"/>
  </si>
  <si>
    <t>～</t>
    <phoneticPr fontId="5"/>
  </si>
  <si>
    <t>形成外科専門医受験用研修歴一覧表</t>
    <phoneticPr fontId="5"/>
  </si>
  <si>
    <t>形成外科研修</t>
    <rPh sb="0" eb="2">
      <t>ケイセイ</t>
    </rPh>
    <rPh sb="2" eb="4">
      <t>ゲカ</t>
    </rPh>
    <rPh sb="4" eb="6">
      <t>ケンシュウ</t>
    </rPh>
    <phoneticPr fontId="5"/>
  </si>
  <si>
    <t>〇〇病院</t>
    <rPh sb="2" eb="4">
      <t>ビョウイン</t>
    </rPh>
    <phoneticPr fontId="5"/>
  </si>
  <si>
    <t>研修期間</t>
    <rPh sb="0" eb="2">
      <t>ケンシュウ</t>
    </rPh>
    <rPh sb="2" eb="4">
      <t>キカン</t>
    </rPh>
    <phoneticPr fontId="5"/>
  </si>
  <si>
    <t>開始年月～終了年月</t>
    <rPh sb="0" eb="2">
      <t>カイシ</t>
    </rPh>
    <rPh sb="2" eb="4">
      <t>ネンゲツ</t>
    </rPh>
    <rPh sb="5" eb="7">
      <t>シュウリョウ</t>
    </rPh>
    <rPh sb="7" eb="9">
      <t>ネンゲツ</t>
    </rPh>
    <phoneticPr fontId="5"/>
  </si>
  <si>
    <t>〇〇科</t>
    <rPh sb="2" eb="3">
      <t>カ</t>
    </rPh>
    <phoneticPr fontId="5"/>
  </si>
  <si>
    <t>経歴
証明書
番号</t>
    <rPh sb="0" eb="2">
      <t>ケイレキ</t>
    </rPh>
    <rPh sb="3" eb="5">
      <t>ショウメイ</t>
    </rPh>
    <rPh sb="5" eb="6">
      <t>ショ</t>
    </rPh>
    <rPh sb="7" eb="9">
      <t>バンゴウ</t>
    </rPh>
    <phoneticPr fontId="5"/>
  </si>
  <si>
    <t>年</t>
    <rPh sb="0" eb="1">
      <t>ネン</t>
    </rPh>
    <phoneticPr fontId="6"/>
  </si>
  <si>
    <t>(フリガナ)</t>
    <phoneticPr fontId="6"/>
  </si>
  <si>
    <t>(旧姓)</t>
    <rPh sb="1" eb="3">
      <t>キュウセイ</t>
    </rPh>
    <phoneticPr fontId="6"/>
  </si>
  <si>
    <t>ローマ字</t>
    <rPh sb="3" eb="4">
      <t>ジ</t>
    </rPh>
    <phoneticPr fontId="6"/>
  </si>
  <si>
    <t>生年月日</t>
    <rPh sb="0" eb="2">
      <t>セイネン</t>
    </rPh>
    <rPh sb="2" eb="4">
      <t>ガッピ</t>
    </rPh>
    <phoneticPr fontId="6"/>
  </si>
  <si>
    <t>月</t>
    <rPh sb="0" eb="1">
      <t>ツキ</t>
    </rPh>
    <phoneticPr fontId="6"/>
  </si>
  <si>
    <t>満</t>
    <rPh sb="0" eb="1">
      <t>マン</t>
    </rPh>
    <phoneticPr fontId="6"/>
  </si>
  <si>
    <t>歳</t>
    <rPh sb="0" eb="1">
      <t>サイ</t>
    </rPh>
    <phoneticPr fontId="6"/>
  </si>
  <si>
    <t>〒</t>
    <phoneticPr fontId="6"/>
  </si>
  <si>
    <t>-</t>
    <phoneticPr fontId="6"/>
  </si>
  <si>
    <t>(</t>
    <phoneticPr fontId="6"/>
  </si>
  <si>
    <t>tel</t>
    <phoneticPr fontId="6"/>
  </si>
  <si>
    <t>)</t>
    <phoneticPr fontId="6"/>
  </si>
  <si>
    <t>所属先名</t>
    <rPh sb="0" eb="2">
      <t>ショゾク</t>
    </rPh>
    <rPh sb="2" eb="3">
      <t>サキ</t>
    </rPh>
    <rPh sb="3" eb="4">
      <t>メイ</t>
    </rPh>
    <phoneticPr fontId="6"/>
  </si>
  <si>
    <t>所属住所</t>
    <rPh sb="0" eb="2">
      <t>ショゾク</t>
    </rPh>
    <rPh sb="2" eb="4">
      <t>ジュウショ</t>
    </rPh>
    <phoneticPr fontId="6"/>
  </si>
  <si>
    <t>医師免許取得年月日</t>
    <rPh sb="0" eb="2">
      <t>イシ</t>
    </rPh>
    <rPh sb="2" eb="4">
      <t>メンキョ</t>
    </rPh>
    <rPh sb="4" eb="6">
      <t>シュトク</t>
    </rPh>
    <rPh sb="6" eb="9">
      <t>ネンガッピ</t>
    </rPh>
    <phoneticPr fontId="6"/>
  </si>
  <si>
    <t>日</t>
    <rPh sb="0" eb="1">
      <t>ニチ</t>
    </rPh>
    <phoneticPr fontId="6"/>
  </si>
  <si>
    <t>医師免許登録番号</t>
    <rPh sb="0" eb="2">
      <t>イシ</t>
    </rPh>
    <rPh sb="2" eb="4">
      <t>メンキョ</t>
    </rPh>
    <rPh sb="4" eb="6">
      <t>トウロク</t>
    </rPh>
    <rPh sb="6" eb="8">
      <t>バンゴウ</t>
    </rPh>
    <phoneticPr fontId="6"/>
  </si>
  <si>
    <t>(年次順に記入)</t>
    <rPh sb="1" eb="3">
      <t>ネンジ</t>
    </rPh>
    <rPh sb="3" eb="4">
      <t>ジュン</t>
    </rPh>
    <rPh sb="5" eb="7">
      <t>キニュウ</t>
    </rPh>
    <phoneticPr fontId="6"/>
  </si>
  <si>
    <t>大学卒業</t>
    <rPh sb="0" eb="4">
      <t>ダイガクソツギョウ</t>
    </rPh>
    <phoneticPr fontId="6"/>
  </si>
  <si>
    <t>男</t>
    <rPh sb="0" eb="1">
      <t>オトコ</t>
    </rPh>
    <phoneticPr fontId="5"/>
  </si>
  <si>
    <t>女</t>
    <rPh sb="0" eb="1">
      <t>オンナ</t>
    </rPh>
    <phoneticPr fontId="5"/>
  </si>
  <si>
    <t>性別</t>
    <rPh sb="0" eb="2">
      <t>セイベツ</t>
    </rPh>
    <phoneticPr fontId="5"/>
  </si>
  <si>
    <t>※ 旧姓が有る場合のみ</t>
    <rPh sb="2" eb="4">
      <t>キュウセイ</t>
    </rPh>
    <rPh sb="5" eb="6">
      <t>ア</t>
    </rPh>
    <rPh sb="7" eb="9">
      <t>バアイ</t>
    </rPh>
    <phoneticPr fontId="5"/>
  </si>
  <si>
    <t>連絡先</t>
    <rPh sb="0" eb="3">
      <t>レンラクサキ</t>
    </rPh>
    <phoneticPr fontId="6"/>
  </si>
  <si>
    <t>１．症例区分</t>
    <rPh sb="2" eb="4">
      <t>ショウレイ</t>
    </rPh>
    <rPh sb="4" eb="6">
      <t>クブン</t>
    </rPh>
    <phoneticPr fontId="5"/>
  </si>
  <si>
    <t>例</t>
    <rPh sb="0" eb="1">
      <t>レイ</t>
    </rPh>
    <phoneticPr fontId="5"/>
  </si>
  <si>
    <t>２．術者区分</t>
    <rPh sb="2" eb="3">
      <t>ジュツ</t>
    </rPh>
    <rPh sb="3" eb="4">
      <t>シャ</t>
    </rPh>
    <rPh sb="4" eb="6">
      <t>クブン</t>
    </rPh>
    <phoneticPr fontId="5"/>
  </si>
  <si>
    <t>執刀</t>
    <rPh sb="0" eb="2">
      <t>シットウ</t>
    </rPh>
    <phoneticPr fontId="5"/>
  </si>
  <si>
    <t>指導</t>
    <rPh sb="0" eb="2">
      <t>シドウ</t>
    </rPh>
    <phoneticPr fontId="5"/>
  </si>
  <si>
    <t>助手</t>
    <rPh sb="0" eb="2">
      <t>ジョシュ</t>
    </rPh>
    <phoneticPr fontId="5"/>
  </si>
  <si>
    <t>申込者氏名</t>
    <rPh sb="0" eb="2">
      <t>モウシコミ</t>
    </rPh>
    <rPh sb="2" eb="3">
      <t>シャ</t>
    </rPh>
    <rPh sb="3" eb="5">
      <t>シメイ</t>
    </rPh>
    <phoneticPr fontId="5"/>
  </si>
  <si>
    <t>２０症例</t>
    <rPh sb="2" eb="4">
      <t>ショウレイ</t>
    </rPh>
    <phoneticPr fontId="5"/>
  </si>
  <si>
    <t>男女マスタ</t>
    <rPh sb="0" eb="2">
      <t>ダンジョ</t>
    </rPh>
    <phoneticPr fontId="5"/>
  </si>
  <si>
    <t>区分マスタ</t>
    <rPh sb="0" eb="2">
      <t>クブン</t>
    </rPh>
    <phoneticPr fontId="5"/>
  </si>
  <si>
    <t>合計計算</t>
    <rPh sb="0" eb="2">
      <t>ゴウケイ</t>
    </rPh>
    <rPh sb="2" eb="4">
      <t>ケイサン</t>
    </rPh>
    <phoneticPr fontId="5"/>
  </si>
  <si>
    <t>年齢</t>
    <rPh sb="0" eb="2">
      <t>ネンレイ</t>
    </rPh>
    <phoneticPr fontId="5"/>
  </si>
  <si>
    <t>術者マスタ</t>
    <rPh sb="0" eb="1">
      <t>ジュツ</t>
    </rPh>
    <rPh sb="1" eb="2">
      <t>シャ</t>
    </rPh>
    <phoneticPr fontId="5"/>
  </si>
  <si>
    <t>　　３００症例　記録用紙</t>
    <rPh sb="5" eb="7">
      <t>ショウレイ</t>
    </rPh>
    <rPh sb="8" eb="10">
      <t>キロク</t>
    </rPh>
    <rPh sb="10" eb="12">
      <t>ヨウシ</t>
    </rPh>
    <phoneticPr fontId="5"/>
  </si>
  <si>
    <t>300症例記録　一覧表</t>
    <rPh sb="3" eb="5">
      <t>ショウレイ</t>
    </rPh>
    <rPh sb="5" eb="7">
      <t>キロク</t>
    </rPh>
    <rPh sb="8" eb="10">
      <t>イチラン</t>
    </rPh>
    <rPh sb="10" eb="11">
      <t>ヒョウ</t>
    </rPh>
    <phoneticPr fontId="5"/>
  </si>
  <si>
    <t>番号</t>
    <rPh sb="0" eb="2">
      <t>バンゴウ</t>
    </rPh>
    <phoneticPr fontId="5"/>
  </si>
  <si>
    <t>区分</t>
    <rPh sb="0" eb="2">
      <t>クブン</t>
    </rPh>
    <phoneticPr fontId="5"/>
  </si>
  <si>
    <t>手術式名</t>
    <rPh sb="0" eb="2">
      <t>シュジュツ</t>
    </rPh>
    <rPh sb="1" eb="3">
      <t>ジュツシキ</t>
    </rPh>
    <rPh sb="3" eb="4">
      <t>メイ</t>
    </rPh>
    <phoneticPr fontId="5"/>
  </si>
  <si>
    <t>指導医名</t>
    <rPh sb="0" eb="3">
      <t>シドウイ</t>
    </rPh>
    <rPh sb="3" eb="4">
      <t>メイ</t>
    </rPh>
    <phoneticPr fontId="5"/>
  </si>
  <si>
    <t>術者
区分</t>
    <rPh sb="0" eb="1">
      <t>ジュツ</t>
    </rPh>
    <rPh sb="1" eb="2">
      <t>シャ</t>
    </rPh>
    <rPh sb="3" eb="5">
      <t>クブン</t>
    </rPh>
    <phoneticPr fontId="5"/>
  </si>
  <si>
    <t>合計</t>
    <rPh sb="0" eb="2">
      <t>ゴウケイ</t>
    </rPh>
    <phoneticPr fontId="5"/>
  </si>
  <si>
    <t>氏名（自署のこと）</t>
    <rPh sb="0" eb="2">
      <t>シメイ</t>
    </rPh>
    <phoneticPr fontId="5"/>
  </si>
  <si>
    <t>施設名</t>
    <rPh sb="0" eb="2">
      <t>シセツ</t>
    </rPh>
    <rPh sb="2" eb="3">
      <t>メイ</t>
    </rPh>
    <phoneticPr fontId="6"/>
  </si>
  <si>
    <t>96-6033-000</t>
  </si>
  <si>
    <t>85-5010-000</t>
  </si>
  <si>
    <t>11-5013-021</t>
  </si>
  <si>
    <t>07-3007-022</t>
  </si>
  <si>
    <t>96-2014-000</t>
  </si>
  <si>
    <t>08-3117-000</t>
  </si>
  <si>
    <t>14-6011-050</t>
  </si>
  <si>
    <t>07-1020-000</t>
  </si>
  <si>
    <t>98-1011-000</t>
  </si>
  <si>
    <t>11-3102-001</t>
  </si>
  <si>
    <t>13-5085-000</t>
  </si>
  <si>
    <t>08-8053-000</t>
  </si>
  <si>
    <t>08-3016-007</t>
  </si>
  <si>
    <t>85-5011-000</t>
  </si>
  <si>
    <t>10-2030-000</t>
  </si>
  <si>
    <t>11-8022-800</t>
  </si>
  <si>
    <t>12-5084-000</t>
  </si>
  <si>
    <t>13-3023-014</t>
  </si>
  <si>
    <t>95-8031-000</t>
  </si>
  <si>
    <t>08-2026-000</t>
  </si>
  <si>
    <t>85-2004-000</t>
  </si>
  <si>
    <t>85-2004-003</t>
  </si>
  <si>
    <t>07-3030-006</t>
  </si>
  <si>
    <t>宇治武田病院</t>
  </si>
  <si>
    <t>12-8064-000</t>
  </si>
  <si>
    <t>85-7001-000</t>
  </si>
  <si>
    <t>85-7004-000</t>
  </si>
  <si>
    <t>10-8061-000</t>
  </si>
  <si>
    <t>14-8068-000</t>
  </si>
  <si>
    <t>11-8006-026</t>
  </si>
  <si>
    <t>90-8024-000</t>
  </si>
  <si>
    <t>91-8026-000</t>
  </si>
  <si>
    <t>99-5047-000</t>
  </si>
  <si>
    <t>85-6002-000</t>
  </si>
  <si>
    <t>12-6091-000</t>
  </si>
  <si>
    <t>95-6031-000</t>
  </si>
  <si>
    <t>85-6003-000</t>
  </si>
  <si>
    <t>07-6065-000</t>
  </si>
  <si>
    <t>85-6005-000</t>
  </si>
  <si>
    <t>90-6023-000</t>
  </si>
  <si>
    <t>13-6096-000</t>
  </si>
  <si>
    <t>10-6005-013</t>
  </si>
  <si>
    <t>10-6081-000</t>
  </si>
  <si>
    <t>91-6020-000</t>
  </si>
  <si>
    <t>大阪労災病院</t>
  </si>
  <si>
    <t>10-6079-000</t>
  </si>
  <si>
    <t>07-2005-013</t>
  </si>
  <si>
    <t>96-3003-008</t>
  </si>
  <si>
    <t>15-7009-801</t>
  </si>
  <si>
    <t>94-2013-000</t>
  </si>
  <si>
    <t>93-6027-000</t>
  </si>
  <si>
    <t>09-8017-012</t>
  </si>
  <si>
    <t>07-5064-000</t>
  </si>
  <si>
    <t>85-7002-000</t>
  </si>
  <si>
    <t>02-7029-000</t>
  </si>
  <si>
    <t>07-8052-000</t>
  </si>
  <si>
    <t>07-8049-000</t>
  </si>
  <si>
    <t>13-1018-003</t>
  </si>
  <si>
    <t>10-3027-007</t>
  </si>
  <si>
    <t>87-1007-000</t>
  </si>
  <si>
    <t>93-7019-000</t>
  </si>
  <si>
    <t>86-7011-000</t>
  </si>
  <si>
    <t>87-8016-000</t>
  </si>
  <si>
    <t>85-3004-000</t>
  </si>
  <si>
    <t>85-5007-000</t>
  </si>
  <si>
    <t>05-3059-008</t>
  </si>
  <si>
    <t>07-3107-000</t>
  </si>
  <si>
    <t>05-3095-000</t>
  </si>
  <si>
    <t>85-7009-000</t>
  </si>
  <si>
    <t>05-3003-019</t>
  </si>
  <si>
    <t>11-3021-007</t>
  </si>
  <si>
    <t>12-6021-015</t>
  </si>
  <si>
    <t>09-6076-000</t>
  </si>
  <si>
    <t>08-3114-000</t>
  </si>
  <si>
    <t>85-3028-000</t>
  </si>
  <si>
    <t>87-6018-000</t>
  </si>
  <si>
    <t>07-6062-000</t>
  </si>
  <si>
    <t>07-6061-000</t>
  </si>
  <si>
    <t>07-6064-000</t>
  </si>
  <si>
    <t>07-3018-022</t>
  </si>
  <si>
    <t>86-3033-000</t>
  </si>
  <si>
    <t>07-8048-000</t>
  </si>
  <si>
    <t>87-8015-000</t>
  </si>
  <si>
    <t>00-3019-006</t>
  </si>
  <si>
    <t>85-3019-000</t>
  </si>
  <si>
    <t>04-6056-000</t>
  </si>
  <si>
    <t>00-5049-000</t>
  </si>
  <si>
    <t>14-5090-000</t>
  </si>
  <si>
    <t>05-3059-006</t>
  </si>
  <si>
    <t>京都第一赤十字病院</t>
  </si>
  <si>
    <t>85-6011-000</t>
  </si>
  <si>
    <t>08-6070-000</t>
  </si>
  <si>
    <t>01-6047-000</t>
  </si>
  <si>
    <t>85-3005-000</t>
  </si>
  <si>
    <t>08-6011-044</t>
  </si>
  <si>
    <t>08-6067-000</t>
  </si>
  <si>
    <t>85-6014-000</t>
  </si>
  <si>
    <t>04-1017-000</t>
  </si>
  <si>
    <t>12-8065-000</t>
  </si>
  <si>
    <t>85-7006-000</t>
  </si>
  <si>
    <t>11-6021-013</t>
  </si>
  <si>
    <t>87-8017-000</t>
  </si>
  <si>
    <t>黒部市民病院</t>
  </si>
  <si>
    <t>09-5007-014</t>
  </si>
  <si>
    <t>11-2012-003</t>
  </si>
  <si>
    <t>06-3012-043</t>
  </si>
  <si>
    <t>85-3003-000</t>
  </si>
  <si>
    <t>13-8049-002</t>
  </si>
  <si>
    <t>04-3012-030</t>
  </si>
  <si>
    <t>15-7004-011</t>
  </si>
  <si>
    <t>05-5055-000</t>
  </si>
  <si>
    <t>06-7033-000</t>
  </si>
  <si>
    <t>99-7026-000</t>
  </si>
  <si>
    <t>14-7044-000</t>
  </si>
  <si>
    <t>11-6021-801</t>
  </si>
  <si>
    <t>07-6063-000</t>
  </si>
  <si>
    <t>89-6021-000</t>
  </si>
  <si>
    <t>91-3041-000</t>
  </si>
  <si>
    <t>04-6055-000</t>
  </si>
  <si>
    <t>05-5007-008</t>
  </si>
  <si>
    <t>14-3003-032</t>
  </si>
  <si>
    <t>85-8010-000</t>
  </si>
  <si>
    <t>11-3129-000</t>
  </si>
  <si>
    <t>07-3100-000</t>
  </si>
  <si>
    <t>08-7035-000</t>
  </si>
  <si>
    <t>09-7039-000</t>
  </si>
  <si>
    <t>10-6082-000</t>
  </si>
  <si>
    <t>09-8056-000</t>
  </si>
  <si>
    <t>96-7020-000</t>
  </si>
  <si>
    <t>11-3003-028</t>
  </si>
  <si>
    <t>05-8045-000</t>
  </si>
  <si>
    <t>96-7021-000</t>
  </si>
  <si>
    <t>12-5013-023</t>
  </si>
  <si>
    <t>11-2031-000</t>
  </si>
  <si>
    <t>13-3059-015</t>
  </si>
  <si>
    <t>07-3059-010</t>
  </si>
  <si>
    <t>07-3101-000</t>
  </si>
  <si>
    <t>97-3072-000</t>
  </si>
  <si>
    <t>88-8018-000</t>
  </si>
  <si>
    <t>08-6072-000</t>
  </si>
  <si>
    <t>09-7009-016</t>
  </si>
  <si>
    <t>14-8067-000</t>
  </si>
  <si>
    <t>17-1033-000</t>
  </si>
  <si>
    <t>11-5081-000</t>
  </si>
  <si>
    <t>14-5007-016</t>
  </si>
  <si>
    <t>05-3003-015</t>
  </si>
  <si>
    <t>11-7042-000</t>
  </si>
  <si>
    <t>05-8044-000</t>
  </si>
  <si>
    <t>11-3128-000</t>
  </si>
  <si>
    <t>89-3036-000</t>
  </si>
  <si>
    <t>85-3013-000</t>
  </si>
  <si>
    <t>07-3030-005</t>
  </si>
  <si>
    <t>11-3131-000</t>
  </si>
  <si>
    <t>98-3075-000</t>
  </si>
  <si>
    <t>13-6092-000</t>
  </si>
  <si>
    <t>85-8011-000</t>
  </si>
  <si>
    <t>08-5070-000</t>
  </si>
  <si>
    <t>07-8051-000</t>
  </si>
  <si>
    <t>04-1018-000</t>
  </si>
  <si>
    <t>13-3003-030</t>
  </si>
  <si>
    <t>93-8029-000</t>
  </si>
  <si>
    <t>11-6084-000</t>
  </si>
  <si>
    <t>14-7043-000</t>
  </si>
  <si>
    <t>96-5037-000</t>
  </si>
  <si>
    <t>11-5079-000</t>
  </si>
  <si>
    <t>08-3027-006</t>
  </si>
  <si>
    <t>91-3040-000</t>
  </si>
  <si>
    <t>00-7027-000</t>
  </si>
  <si>
    <t>06-8006-019</t>
  </si>
  <si>
    <t>08-2012-002</t>
  </si>
  <si>
    <t>12-3133-000</t>
  </si>
  <si>
    <t>10-5076-000</t>
  </si>
  <si>
    <t>85-3016-000</t>
  </si>
  <si>
    <t>95-3061-000</t>
  </si>
  <si>
    <t>85-3012-000</t>
  </si>
  <si>
    <t>85-3024-000</t>
  </si>
  <si>
    <t>13-3139-000</t>
  </si>
  <si>
    <t>15-6005-016</t>
  </si>
  <si>
    <t>13-6014-019</t>
  </si>
  <si>
    <t>99-6044-000</t>
  </si>
  <si>
    <t>00-5013-016</t>
  </si>
  <si>
    <t>92-1008-000</t>
  </si>
  <si>
    <t>07-5063-000</t>
  </si>
  <si>
    <t>07-5066-000</t>
  </si>
  <si>
    <t>98-6002-005</t>
  </si>
  <si>
    <t>99-6045-000</t>
  </si>
  <si>
    <t>85-5013-000</t>
  </si>
  <si>
    <t>08-6021-010</t>
  </si>
  <si>
    <t>14-3141-000</t>
  </si>
  <si>
    <t>09-1022-000</t>
  </si>
  <si>
    <t>85-6007-000</t>
  </si>
  <si>
    <t>11-7041-000</t>
  </si>
  <si>
    <t>85-6011-010</t>
  </si>
  <si>
    <t>05-5058-000</t>
  </si>
  <si>
    <t>04-6054-000</t>
  </si>
  <si>
    <t>86-8012-000</t>
  </si>
  <si>
    <t>85-3021-000</t>
  </si>
  <si>
    <t>96-3069-000</t>
  </si>
  <si>
    <t>07-3099-000</t>
  </si>
  <si>
    <t>07-6011-042</t>
  </si>
  <si>
    <t>96-3067-000</t>
  </si>
  <si>
    <t>10-1004-800</t>
  </si>
  <si>
    <t>13-6062-008</t>
  </si>
  <si>
    <t>13-6002-012</t>
  </si>
  <si>
    <t>09-6075-000</t>
  </si>
  <si>
    <t>11-8006-025</t>
  </si>
  <si>
    <t>90-2011-000</t>
  </si>
  <si>
    <t>12-3003-029</t>
  </si>
  <si>
    <t>12-6087-000</t>
  </si>
  <si>
    <t>05-7032-000</t>
  </si>
  <si>
    <t>15-3059-017</t>
  </si>
  <si>
    <t>14-3012-059</t>
  </si>
  <si>
    <t>06-3012-041</t>
  </si>
  <si>
    <t>95-3059-000</t>
  </si>
  <si>
    <t>05-5057-000</t>
  </si>
  <si>
    <t>85-3023-000</t>
  </si>
  <si>
    <t>12-5006-009</t>
  </si>
  <si>
    <t>02-7009-013</t>
  </si>
  <si>
    <t>85-3017-000</t>
  </si>
  <si>
    <t>08-3116-000</t>
  </si>
  <si>
    <t>88-6019-000</t>
  </si>
  <si>
    <t>13-3018-027</t>
  </si>
  <si>
    <t>85-3027-000</t>
  </si>
  <si>
    <t>93-3056-000</t>
  </si>
  <si>
    <t>08-3008-008</t>
  </si>
  <si>
    <t>05-3094-000</t>
  </si>
  <si>
    <t>85-3008-000</t>
  </si>
  <si>
    <t>85-3014-000</t>
  </si>
  <si>
    <t>09-3119-000</t>
  </si>
  <si>
    <t>85-3029-000</t>
  </si>
  <si>
    <t>90-3039-000</t>
  </si>
  <si>
    <t>85-3025-000</t>
  </si>
  <si>
    <t>92-3046-000</t>
  </si>
  <si>
    <t>85-3030-000</t>
  </si>
  <si>
    <t>08-3112-000</t>
  </si>
  <si>
    <t>85-3018-000</t>
  </si>
  <si>
    <t>12-3135-000</t>
  </si>
  <si>
    <t>96-3068-000</t>
  </si>
  <si>
    <t>12-3132-000</t>
  </si>
  <si>
    <t>07-3104-000</t>
  </si>
  <si>
    <t>85-3018-011</t>
  </si>
  <si>
    <t>東京西徳洲会病院</t>
  </si>
  <si>
    <t>13-3140-000</t>
  </si>
  <si>
    <t>11-3130-000</t>
  </si>
  <si>
    <t>97-3071-000</t>
  </si>
  <si>
    <t>85-3020-000</t>
  </si>
  <si>
    <t>03-3090-000</t>
  </si>
  <si>
    <t>85-2005-000</t>
  </si>
  <si>
    <t>08-7036-000</t>
  </si>
  <si>
    <t>98-7025-000</t>
  </si>
  <si>
    <t>86-7012-000</t>
  </si>
  <si>
    <t>07-1004-021</t>
  </si>
  <si>
    <t>09-3030-007</t>
  </si>
  <si>
    <t>13-3016-009</t>
  </si>
  <si>
    <t>13-3102-003</t>
  </si>
  <si>
    <t>07-3102-000</t>
  </si>
  <si>
    <t>07-7034-000</t>
  </si>
  <si>
    <t>03-7030-000</t>
  </si>
  <si>
    <t>10-1025-000</t>
  </si>
  <si>
    <t>13-1029-000</t>
  </si>
  <si>
    <t>09-8058-000</t>
  </si>
  <si>
    <t>05-5007-010</t>
  </si>
  <si>
    <t>豊岡第一病院</t>
  </si>
  <si>
    <t>09-3005-006</t>
  </si>
  <si>
    <t>99-5046-000</t>
  </si>
  <si>
    <t>09-5071-000</t>
  </si>
  <si>
    <t>87-3034-000</t>
  </si>
  <si>
    <t>12-3077-005</t>
  </si>
  <si>
    <t>06-8006-018</t>
  </si>
  <si>
    <t>85-8006-000</t>
  </si>
  <si>
    <t>85-8001-000</t>
  </si>
  <si>
    <t>05-5059-000</t>
  </si>
  <si>
    <t>89-5020-000</t>
  </si>
  <si>
    <t>96-6035-000</t>
  </si>
  <si>
    <t>13-6014-020</t>
  </si>
  <si>
    <t>10-6014-018</t>
  </si>
  <si>
    <t>94-5035-000</t>
  </si>
  <si>
    <t>85-5014-000</t>
  </si>
  <si>
    <t>11-3124-000</t>
  </si>
  <si>
    <t>93-6026-000</t>
  </si>
  <si>
    <t>03-3089-000</t>
  </si>
  <si>
    <t>11-3122-000</t>
  </si>
  <si>
    <t>85-3077-000</t>
  </si>
  <si>
    <t>11-3077-004</t>
  </si>
  <si>
    <t>10-5074-000</t>
  </si>
  <si>
    <t>15-5005-009</t>
  </si>
  <si>
    <t>12-1028-000</t>
  </si>
  <si>
    <t>99-3082-000</t>
  </si>
  <si>
    <t>85-3007-000</t>
  </si>
  <si>
    <t>99-3081-000</t>
  </si>
  <si>
    <t>09-2027-000</t>
  </si>
  <si>
    <t>09-6077-000</t>
  </si>
  <si>
    <t>04-3091-000</t>
  </si>
  <si>
    <t>15-3030-009</t>
  </si>
  <si>
    <t>10-3007-025</t>
  </si>
  <si>
    <t>14-1031-000</t>
  </si>
  <si>
    <t>85-1002-000</t>
  </si>
  <si>
    <t>93-6002-003</t>
  </si>
  <si>
    <t>08-5068-000</t>
  </si>
  <si>
    <t>97-5041-000</t>
  </si>
  <si>
    <t>浜松赤十字病院</t>
  </si>
  <si>
    <t>09-3012-049</t>
  </si>
  <si>
    <t>91-5025-000</t>
  </si>
  <si>
    <t>12-6003-013</t>
  </si>
  <si>
    <t>98-6017-002</t>
  </si>
  <si>
    <t>07-6002-009</t>
  </si>
  <si>
    <t>08-3007-024</t>
  </si>
  <si>
    <t>96-3012-016</t>
  </si>
  <si>
    <t>05-6058-000</t>
  </si>
  <si>
    <t>96-3063-000</t>
  </si>
  <si>
    <t>14-7012-017</t>
  </si>
  <si>
    <t>89-6022-000</t>
  </si>
  <si>
    <t>98-6041-000</t>
  </si>
  <si>
    <t>13-6094-000</t>
  </si>
  <si>
    <t>11-6083-000</t>
  </si>
  <si>
    <t>兵庫県立がんセンター</t>
  </si>
  <si>
    <t>06-6021-004</t>
  </si>
  <si>
    <t>85-6012-000</t>
  </si>
  <si>
    <t>15-6021-020</t>
  </si>
  <si>
    <t>07-2023-000</t>
  </si>
  <si>
    <t>85-2002-000</t>
  </si>
  <si>
    <t>85-7008-000</t>
  </si>
  <si>
    <t>08-5067-000</t>
  </si>
  <si>
    <t>11-8062-000</t>
  </si>
  <si>
    <t>08-3012-047</t>
  </si>
  <si>
    <t>90-8022-000</t>
  </si>
  <si>
    <t>90-8021-000</t>
  </si>
  <si>
    <t>92-2012-000</t>
  </si>
  <si>
    <t>08-7037-000</t>
  </si>
  <si>
    <t>92-5030-000</t>
  </si>
  <si>
    <t>藤沢湘南台病院</t>
  </si>
  <si>
    <t>13-5087-000</t>
  </si>
  <si>
    <t>85-5006-000</t>
  </si>
  <si>
    <t>12-6088-000</t>
  </si>
  <si>
    <t>09-3008-009</t>
  </si>
  <si>
    <t>07-3110-000</t>
  </si>
  <si>
    <t>08-3076-007</t>
  </si>
  <si>
    <t>12-6086-000</t>
  </si>
  <si>
    <t>85-3015-000</t>
  </si>
  <si>
    <t>85-1004-000</t>
  </si>
  <si>
    <t>07-3108-000</t>
  </si>
  <si>
    <t>85-7003-000</t>
  </si>
  <si>
    <t>07-5065-000</t>
  </si>
  <si>
    <t>11-7004-010</t>
  </si>
  <si>
    <t>96-7012-007</t>
  </si>
  <si>
    <t>三菱神戸病院</t>
  </si>
  <si>
    <t>09-6021-012</t>
  </si>
  <si>
    <t>みつわ台総合病院</t>
  </si>
  <si>
    <t>10-3030-008</t>
  </si>
  <si>
    <t>07-3105-000</t>
  </si>
  <si>
    <t>15-3023-015</t>
  </si>
  <si>
    <t>92-7018-000</t>
  </si>
  <si>
    <t>南川整形外科病院</t>
  </si>
  <si>
    <t>11-6085-000</t>
  </si>
  <si>
    <t>07-2005-012</t>
  </si>
  <si>
    <t>91-8027-000</t>
  </si>
  <si>
    <t>13-6095-000</t>
  </si>
  <si>
    <t>09-6074-000</t>
  </si>
  <si>
    <t>12-6090-000</t>
  </si>
  <si>
    <t>08-6068-000</t>
  </si>
  <si>
    <t>14-2033-000</t>
  </si>
  <si>
    <t>85-2001-000</t>
  </si>
  <si>
    <t>山形大学医学部附属病院</t>
  </si>
  <si>
    <t>85-7005-000</t>
  </si>
  <si>
    <t>05-3012-035</t>
  </si>
  <si>
    <t>14-3143-000</t>
  </si>
  <si>
    <t>09-3118-000</t>
  </si>
  <si>
    <t>06-3031-007</t>
  </si>
  <si>
    <t>14-3144-000</t>
  </si>
  <si>
    <t>98-3076-000</t>
  </si>
  <si>
    <t>85-3031-000</t>
  </si>
  <si>
    <t>08-3113-000</t>
  </si>
  <si>
    <t>14-3031-010</t>
  </si>
  <si>
    <t>15-6014-022</t>
  </si>
  <si>
    <t>95-6030-000</t>
  </si>
  <si>
    <t>98-6040-000</t>
  </si>
  <si>
    <t>10-6080-000</t>
  </si>
  <si>
    <t>08-6071-000</t>
  </si>
  <si>
    <t>所属長氏名（自署のこと）</t>
    <rPh sb="0" eb="2">
      <t>ショゾク</t>
    </rPh>
    <rPh sb="2" eb="3">
      <t>チョウ</t>
    </rPh>
    <rPh sb="3" eb="5">
      <t>シメイ</t>
    </rPh>
    <rPh sb="6" eb="8">
      <t>ジショ</t>
    </rPh>
    <phoneticPr fontId="5"/>
  </si>
  <si>
    <t>①</t>
    <phoneticPr fontId="5"/>
  </si>
  <si>
    <t>②</t>
    <phoneticPr fontId="5"/>
  </si>
  <si>
    <t>③</t>
    <phoneticPr fontId="5"/>
  </si>
  <si>
    <t>④</t>
    <phoneticPr fontId="5"/>
  </si>
  <si>
    <t>⑤</t>
    <phoneticPr fontId="5"/>
  </si>
  <si>
    <t>③（3/4計算）</t>
    <rPh sb="5" eb="7">
      <t>ケイサン</t>
    </rPh>
    <phoneticPr fontId="5"/>
  </si>
  <si>
    <t>手術日
　 年　月　日</t>
    <rPh sb="0" eb="2">
      <t>シュジュツ</t>
    </rPh>
    <rPh sb="2" eb="3">
      <t>ビ</t>
    </rPh>
    <rPh sb="6" eb="7">
      <t>ネン</t>
    </rPh>
    <rPh sb="8" eb="9">
      <t>ツキ</t>
    </rPh>
    <rPh sb="10" eb="11">
      <t>ヒ</t>
    </rPh>
    <phoneticPr fontId="5"/>
  </si>
  <si>
    <t>no.</t>
    <phoneticPr fontId="6"/>
  </si>
  <si>
    <t>列1</t>
  </si>
  <si>
    <t>旧称</t>
    <rPh sb="0" eb="2">
      <t>キュウショウ</t>
    </rPh>
    <phoneticPr fontId="6"/>
  </si>
  <si>
    <t>ﾌﾘｶﾞﾅ</t>
    <phoneticPr fontId="6"/>
  </si>
  <si>
    <t>確認</t>
    <rPh sb="0" eb="2">
      <t>カクニン</t>
    </rPh>
    <phoneticPr fontId="6"/>
  </si>
  <si>
    <t>社会保険中京病院</t>
  </si>
  <si>
    <t>東京厚生年金病院</t>
  </si>
  <si>
    <t>07-3029-006</t>
  </si>
  <si>
    <t>せんぽ東京高輪病院</t>
  </si>
  <si>
    <t>85-5005-000</t>
  </si>
  <si>
    <t>頭頚部外科</t>
  </si>
  <si>
    <t>済み</t>
    <rPh sb="0" eb="1">
      <t>ス</t>
    </rPh>
    <phoneticPr fontId="6"/>
  </si>
  <si>
    <t>05-5014-020</t>
  </si>
  <si>
    <t>08-3059-012</t>
  </si>
  <si>
    <t>08-6069-000</t>
  </si>
  <si>
    <t>08-5014-028</t>
  </si>
  <si>
    <t>17-6110-000</t>
  </si>
  <si>
    <t>07-6066-000</t>
  </si>
  <si>
    <t>08-6062-005</t>
  </si>
  <si>
    <t>07-3099-002</t>
  </si>
  <si>
    <t>13-5068-002</t>
  </si>
  <si>
    <t>17-2004-005</t>
  </si>
  <si>
    <t>09-6011-047</t>
  </si>
  <si>
    <t>97-7023-000</t>
  </si>
  <si>
    <t>済み</t>
    <rPh sb="0" eb="2">
      <t>ス</t>
    </rPh>
    <phoneticPr fontId="6"/>
  </si>
  <si>
    <t>12-8006-027</t>
  </si>
  <si>
    <t>10-8060-000</t>
  </si>
  <si>
    <t>04-8024-003</t>
  </si>
  <si>
    <t>10-6003-012</t>
  </si>
  <si>
    <t>94-6029-000</t>
  </si>
  <si>
    <t>09-6005-010</t>
  </si>
  <si>
    <t>大阪船員保険病院</t>
  </si>
  <si>
    <t>05-2013-002</t>
  </si>
  <si>
    <t>10-3007-026</t>
  </si>
  <si>
    <t>14-3007-028</t>
  </si>
  <si>
    <t>17-7045-800</t>
  </si>
  <si>
    <t>09-7029-004</t>
  </si>
  <si>
    <t>10-5075-000</t>
  </si>
  <si>
    <t>加古川東市民病院</t>
  </si>
  <si>
    <t>13-6021-018</t>
  </si>
  <si>
    <t>08-6062-002</t>
  </si>
  <si>
    <t>10-7009-017</t>
  </si>
  <si>
    <t>11-5014-032</t>
  </si>
  <si>
    <t>1986年の85-104Eについて。</t>
    <rPh sb="4" eb="5">
      <t>ネン</t>
    </rPh>
    <phoneticPr fontId="6"/>
  </si>
  <si>
    <t>17-5101-000</t>
  </si>
  <si>
    <t>11-6062-800</t>
  </si>
  <si>
    <t>12-7009-018</t>
  </si>
  <si>
    <t>17-3059-020</t>
  </si>
  <si>
    <t>12-6021-001</t>
  </si>
  <si>
    <t>16-7029-006</t>
  </si>
  <si>
    <t>関西医科大学附属滝井病院</t>
  </si>
  <si>
    <t>05-3019-013</t>
  </si>
  <si>
    <t>14-3145-000</t>
  </si>
  <si>
    <t>08-6021-009</t>
  </si>
  <si>
    <t>10-1004-028</t>
  </si>
  <si>
    <t>11-3007-027</t>
  </si>
  <si>
    <t>17-5102-000</t>
  </si>
  <si>
    <t>耳鼻咽喉科内形成外科診療班</t>
  </si>
  <si>
    <t>04-8017-008</t>
  </si>
  <si>
    <t>12-8022-011</t>
  </si>
  <si>
    <t>医療法人協仁会共立病院</t>
  </si>
  <si>
    <t>10-6078-000</t>
  </si>
  <si>
    <t>13-6093-000</t>
  </si>
  <si>
    <t>17-3007-031</t>
  </si>
  <si>
    <t>12-6089-000</t>
  </si>
  <si>
    <t>15-6041-002</t>
  </si>
  <si>
    <t>17-6041-003</t>
  </si>
  <si>
    <t>17-3008-013</t>
  </si>
  <si>
    <t>85-8008-000</t>
  </si>
  <si>
    <t>97-8035-000</t>
  </si>
  <si>
    <t>14-8017-013</t>
  </si>
  <si>
    <t>08-8055-000</t>
  </si>
  <si>
    <t>09-6021-800</t>
  </si>
  <si>
    <t>17-6021-022</t>
  </si>
  <si>
    <t>08-3059-013</t>
  </si>
  <si>
    <t>07-8024-005</t>
  </si>
  <si>
    <t>10-5013-020</t>
  </si>
  <si>
    <t>09-3059-014</t>
  </si>
  <si>
    <t>17-6021-023</t>
  </si>
  <si>
    <t>15-3147-000</t>
  </si>
  <si>
    <t>12-3137-000</t>
  </si>
  <si>
    <t>11-3018-025</t>
  </si>
  <si>
    <t>ｺｸﾘﾂﾋﾞｮｳｲﾝｷｺｳ ｵｵｻｶｲﾘｮｳｾﾝﾀｰ</t>
  </si>
  <si>
    <t>07-6005-009</t>
  </si>
  <si>
    <t>ｺｸﾘﾂﾋﾞｮｳｲﾝｷｺｳ ｵｶﾔﾏｲﾘｮｳｾﾝﾀｰ</t>
  </si>
  <si>
    <t>ｺｸﾘﾂﾋﾞｮｳｲﾝｷｺｳ ｷｭｳｼｭｳｲﾘｮｳｾﾝﾀｰ</t>
  </si>
  <si>
    <t>09-8017-011</t>
  </si>
  <si>
    <t>ｺｸﾘﾂﾋﾞｮｳｲﾝｷｺｳ ｷｭｳｼｭｳｶﾞﾝｾﾝﾀｰ</t>
  </si>
  <si>
    <t>ｺｸﾘﾂﾋﾞｮｳｲﾝｷｺｳ ｷｮｳﾄｲﾘｮｳｾﾝﾀｰ</t>
  </si>
  <si>
    <t>ｺｸﾘﾂﾋﾞｮｳｲﾝｷｺｳ ｸﾏﾓﾄｲﾘｮｳｾﾝﾀｰ</t>
  </si>
  <si>
    <t>ｺｸﾘﾂﾋﾞｮｳｲﾝｷｺｳ ｸﾚｲﾘｮｳｾﾝﾀｰﾁｭｳｺﾞｸｶﾞﾝｾﾝﾀｰ</t>
  </si>
  <si>
    <t>ｺｸﾘﾂﾋﾞｮｳｲﾝｷｺｳ ｻｲﾀﾏﾋﾞｮｳｲﾝ</t>
  </si>
  <si>
    <t>ｺｸﾘﾂﾋﾞｮｳｲﾝｷｺｳ ｻｶﾞﾋﾞｮｳｲﾝ</t>
  </si>
  <si>
    <t>ｺｸﾘﾂﾋﾞｮｳｲﾝｷｺｳ ｼｺｸｶﾞﾝｾﾝﾀｰ</t>
  </si>
  <si>
    <t>ｺｸﾘﾂﾋﾞｮｳｲﾝｷｺｳ ｼﾝｼｭｳｳｴﾀﾞｲﾘｮｳｾﾝﾀｰ</t>
  </si>
  <si>
    <t>ｺｸﾘﾂﾋﾞｮｳｲﾝｷｺｳ ｾﾝﾀﾞｲｲﾘｮｳｾﾝﾀｰ</t>
  </si>
  <si>
    <t>ｺｸﾘﾂﾋﾞｮｳｲﾝｷｺｳ ﾁﾊﾞﾋｶﾞｼﾋﾞｮｳｲﾝ</t>
  </si>
  <si>
    <t>ｺｸﾘﾂﾋﾞｮｳｲﾝｷｺｳ ﾄｳｷｮｳｲﾘｮｳｾﾝﾀｰ</t>
  </si>
  <si>
    <t>ｺｸﾘﾂﾋﾞｮｳｲﾝｷｺｳ ﾄｳｷｮｳｻｲｶﾞｲｲﾘｮｳｾﾝﾀｰ</t>
  </si>
  <si>
    <t>ｺｸﾘﾂﾋﾞｮｳｲﾝｷｺｳ ﾅｶﾞｻｷｲﾘｮｳｾﾝﾀｰ</t>
  </si>
  <si>
    <t>ｺｸﾘﾂﾋﾞｮｳｲﾝｷｺｳ ﾊﾏﾀﾞｲﾘｮｳｾﾝﾀｰ</t>
  </si>
  <si>
    <t>ｺｸﾘﾂﾋﾞｮｳｲﾝｷｺｳ ﾋﾒｼﾞｲﾘｮｳｾﾝﾀｰ</t>
  </si>
  <si>
    <t>10-3019-018</t>
  </si>
  <si>
    <t>10-5014-030</t>
  </si>
  <si>
    <t>91-5027-000</t>
  </si>
  <si>
    <t>10-7004-009</t>
  </si>
  <si>
    <t>13-3031-009</t>
  </si>
  <si>
    <t>05-3003-018</t>
  </si>
  <si>
    <t>09-3019-017</t>
  </si>
  <si>
    <t>12-5082-000</t>
  </si>
  <si>
    <t>要確認</t>
    <rPh sb="0" eb="1">
      <t>ヨウ</t>
    </rPh>
    <rPh sb="1" eb="3">
      <t>カクニン</t>
    </rPh>
    <phoneticPr fontId="6"/>
  </si>
  <si>
    <r>
      <t>登録簿、右上方記載部分に、誤記あり。　1985/4/3～1990/3/5　誤）</t>
    </r>
    <r>
      <rPr>
        <u/>
        <sz val="11"/>
        <rFont val="ＭＳ Ｐゴシック"/>
        <family val="3"/>
        <charset val="128"/>
      </rPr>
      <t>03</t>
    </r>
    <r>
      <rPr>
        <sz val="11"/>
        <color theme="1"/>
        <rFont val="Yu Gothic"/>
        <family val="2"/>
        <scheme val="minor"/>
      </rPr>
      <t>-303G　正）</t>
    </r>
    <r>
      <rPr>
        <u/>
        <sz val="11"/>
        <rFont val="ＭＳ Ｐゴシック"/>
        <family val="3"/>
        <charset val="128"/>
      </rPr>
      <t>85</t>
    </r>
    <r>
      <rPr>
        <sz val="11"/>
        <color theme="1"/>
        <rFont val="Yu Gothic"/>
        <family val="2"/>
        <scheme val="minor"/>
      </rPr>
      <t>-303G。</t>
    </r>
    <rPh sb="0" eb="3">
      <t>トウロクボ</t>
    </rPh>
    <rPh sb="13" eb="15">
      <t>ゴキ</t>
    </rPh>
    <rPh sb="37" eb="38">
      <t>アヤマ</t>
    </rPh>
    <rPh sb="47" eb="48">
      <t>セイ</t>
    </rPh>
    <phoneticPr fontId="6"/>
  </si>
  <si>
    <t>05-7012-010</t>
  </si>
  <si>
    <t>03-3018-017</t>
  </si>
  <si>
    <t>09-5072-000</t>
  </si>
  <si>
    <t>95-8006-010</t>
  </si>
  <si>
    <t>順天堂大学伊豆長岡病院</t>
  </si>
  <si>
    <t>09-3016-008</t>
  </si>
  <si>
    <t>昭和大学豊洲クリニック</t>
  </si>
  <si>
    <t>09-3012-800</t>
  </si>
  <si>
    <t>13-6005-015</t>
  </si>
  <si>
    <t>05-5006-006</t>
  </si>
  <si>
    <t>10-5073-000</t>
  </si>
  <si>
    <t>13-1030-000</t>
  </si>
  <si>
    <t>15-6002-015</t>
  </si>
  <si>
    <t>09-1024-000</t>
  </si>
  <si>
    <t>1990、1991年の85-104Gについて。</t>
    <rPh sb="9" eb="10">
      <t>ネン</t>
    </rPh>
    <phoneticPr fontId="6"/>
  </si>
  <si>
    <t>10-7029-005</t>
  </si>
  <si>
    <t>08-6002-010</t>
  </si>
  <si>
    <t>新日鐵八幡記念病院</t>
  </si>
  <si>
    <t>10-8059-000</t>
  </si>
  <si>
    <t>86-5016-000</t>
  </si>
  <si>
    <t>14-3012-058</t>
  </si>
  <si>
    <t>17-2005-021</t>
  </si>
  <si>
    <t>12-3012-054</t>
  </si>
  <si>
    <t>09-2029-000</t>
  </si>
  <si>
    <t>09-2029-001</t>
  </si>
  <si>
    <t>総合大雄会病院</t>
  </si>
  <si>
    <t>10-5005-007</t>
  </si>
  <si>
    <t>09-6021-011</t>
  </si>
  <si>
    <t>09-6073-000</t>
  </si>
  <si>
    <t>10-3120-000</t>
  </si>
  <si>
    <t>13-3059-016</t>
  </si>
  <si>
    <t>08-3059-011</t>
  </si>
  <si>
    <t>06-8047-000</t>
  </si>
  <si>
    <t>90-2010-000</t>
  </si>
  <si>
    <t>17-3017-003</t>
  </si>
  <si>
    <t>09-1023-000</t>
  </si>
  <si>
    <t>14-3142-000</t>
  </si>
  <si>
    <t>17-3012-064</t>
  </si>
  <si>
    <t>東京女子医科大学附属第二病院</t>
  </si>
  <si>
    <t>14-3003-031</t>
  </si>
  <si>
    <t>10-3003-026</t>
  </si>
  <si>
    <t>87-3035-000</t>
  </si>
  <si>
    <t>09-3005-007</t>
  </si>
  <si>
    <t>10-3020-015</t>
  </si>
  <si>
    <t>10-3012-050</t>
  </si>
  <si>
    <t>東邦大学医学部附属大橋病院</t>
  </si>
  <si>
    <t>13-2032-000</t>
  </si>
  <si>
    <t>11-3125-000</t>
  </si>
  <si>
    <t>13-5006-010</t>
  </si>
  <si>
    <t>05-3003-016</t>
  </si>
  <si>
    <t>16-8017-015</t>
  </si>
  <si>
    <t>14-5007-015</t>
  </si>
  <si>
    <t>厚生連加茂病院</t>
  </si>
  <si>
    <t>07-5014-025</t>
  </si>
  <si>
    <t>済み</t>
    <rPh sb="0" eb="1">
      <t>ズ</t>
    </rPh>
    <phoneticPr fontId="6"/>
  </si>
  <si>
    <t>12-3102-002</t>
  </si>
  <si>
    <t>長崎市立市民病院</t>
  </si>
  <si>
    <t>05-5060-000</t>
  </si>
  <si>
    <t>07-5013-019</t>
  </si>
  <si>
    <t>14-3056-012</t>
  </si>
  <si>
    <t>10-5014-031</t>
  </si>
  <si>
    <t>17-3018-031</t>
  </si>
  <si>
    <t>08-3077-003</t>
  </si>
  <si>
    <t>09-3012-048</t>
  </si>
  <si>
    <t>10-3012-051</t>
  </si>
  <si>
    <t>11-5077-000</t>
  </si>
  <si>
    <t>14-3012-060</t>
  </si>
  <si>
    <t>2011年取り消しの履歴。</t>
    <rPh sb="4" eb="5">
      <t>ネン</t>
    </rPh>
    <rPh sb="5" eb="6">
      <t>ト</t>
    </rPh>
    <rPh sb="7" eb="8">
      <t>ケ</t>
    </rPh>
    <rPh sb="10" eb="12">
      <t>リレキ</t>
    </rPh>
    <phoneticPr fontId="6"/>
  </si>
  <si>
    <t>97-321Eの認定年月日について確認お願いします。本一覧では、1997/4/1～となっていますが、登録簿上は、97/3/8です。</t>
    <phoneticPr fontId="6"/>
  </si>
  <si>
    <t>05-1018-002</t>
  </si>
  <si>
    <t>17-3008-012</t>
  </si>
  <si>
    <t>17-3059-021</t>
  </si>
  <si>
    <t>11-3012-052</t>
  </si>
  <si>
    <t>綮愛会石川病院</t>
  </si>
  <si>
    <t>兵庫県立成人病センター</t>
  </si>
  <si>
    <t>17-7045-002</t>
  </si>
  <si>
    <t>97-205Fの認定年月日について確認お願いします。本一覧では、1997/4/1～となっていますが、登録簿上は、97/3/7です。</t>
    <rPh sb="8" eb="10">
      <t>ニンテイ</t>
    </rPh>
    <rPh sb="10" eb="13">
      <t>ネンガッピ</t>
    </rPh>
    <rPh sb="17" eb="19">
      <t>カクニン</t>
    </rPh>
    <rPh sb="20" eb="21">
      <t>ネガ</t>
    </rPh>
    <rPh sb="26" eb="27">
      <t>ホン</t>
    </rPh>
    <rPh sb="27" eb="29">
      <t>イチラン</t>
    </rPh>
    <rPh sb="50" eb="53">
      <t>トウロクボ</t>
    </rPh>
    <rPh sb="53" eb="54">
      <t>ジョウ</t>
    </rPh>
    <phoneticPr fontId="6"/>
  </si>
  <si>
    <t>整形外科内形成外科診療班</t>
  </si>
  <si>
    <t>04-7031-000</t>
  </si>
  <si>
    <t>14-3012-061</t>
  </si>
  <si>
    <t>12-3136-000</t>
  </si>
  <si>
    <t>05-5007-009</t>
  </si>
  <si>
    <t>09-1004-027</t>
  </si>
  <si>
    <t>09-8006-024</t>
  </si>
  <si>
    <t>10-8022-008</t>
  </si>
  <si>
    <t>17-8006-029</t>
  </si>
  <si>
    <t>12-3138-000</t>
  </si>
  <si>
    <t>09-3031-008</t>
  </si>
  <si>
    <t>（ばんたね病院）</t>
  </si>
  <si>
    <t>85-6011-011</t>
  </si>
  <si>
    <t>09-6003-011</t>
  </si>
  <si>
    <t>15-3003-033</t>
  </si>
  <si>
    <t>09-8057-000</t>
  </si>
  <si>
    <t>10-1004-029</t>
  </si>
  <si>
    <t>12-1026-000</t>
  </si>
  <si>
    <t>08-3020-014</t>
  </si>
  <si>
    <t>09-1004-025</t>
  </si>
  <si>
    <r>
      <t>登録簿誤記。「2009/4/1 09-1004-</t>
    </r>
    <r>
      <rPr>
        <u/>
        <sz val="11"/>
        <rFont val="ＭＳ Ｐゴシック"/>
        <family val="3"/>
        <charset val="128"/>
      </rPr>
      <t>000</t>
    </r>
    <r>
      <rPr>
        <sz val="11"/>
        <color theme="1"/>
        <rFont val="Yu Gothic"/>
        <family val="2"/>
        <scheme val="minor"/>
      </rPr>
      <t>　認定施設へ」　正)</t>
    </r>
    <r>
      <rPr>
        <u/>
        <sz val="11"/>
        <rFont val="ＭＳ Ｐゴシック"/>
        <family val="3"/>
        <charset val="128"/>
      </rPr>
      <t>025</t>
    </r>
    <r>
      <rPr>
        <sz val="11"/>
        <color theme="1"/>
        <rFont val="Yu Gothic"/>
        <family val="2"/>
        <scheme val="minor"/>
      </rPr>
      <t>。</t>
    </r>
    <rPh sb="0" eb="3">
      <t>トウロクボ</t>
    </rPh>
    <rPh sb="3" eb="5">
      <t>ゴキ</t>
    </rPh>
    <rPh sb="28" eb="30">
      <t>ニンテイ</t>
    </rPh>
    <rPh sb="30" eb="32">
      <t>シセツ</t>
    </rPh>
    <rPh sb="35" eb="36">
      <t>セイ</t>
    </rPh>
    <phoneticPr fontId="6"/>
  </si>
  <si>
    <t>07-3029-007</t>
  </si>
  <si>
    <t>17-7003-001</t>
  </si>
  <si>
    <t>11-3123-000</t>
  </si>
  <si>
    <t>09-7040-000</t>
  </si>
  <si>
    <t>09-8022-007</t>
  </si>
  <si>
    <t>09-6005-012</t>
  </si>
  <si>
    <t>宮城県南中核病院</t>
  </si>
  <si>
    <t>07-2005-010</t>
  </si>
  <si>
    <t>附属三宅リハビリテーション病院</t>
  </si>
  <si>
    <t>12-8022-009</t>
  </si>
  <si>
    <t>社会保険宮崎江南病院</t>
  </si>
  <si>
    <t>17-8017-016</t>
  </si>
  <si>
    <t>02-7004-005</t>
  </si>
  <si>
    <t>06-3098-000</t>
  </si>
  <si>
    <t>09-8017-010</t>
  </si>
  <si>
    <t>11-5078-000</t>
  </si>
  <si>
    <t>10-6062-006</t>
  </si>
  <si>
    <t>17-5007-017</t>
  </si>
  <si>
    <t>09-2028-000</t>
  </si>
  <si>
    <t>11-2005-017</t>
  </si>
  <si>
    <t>10-2027-002</t>
  </si>
  <si>
    <t>山口県立中央病院</t>
  </si>
  <si>
    <t>13-7012-015</t>
  </si>
  <si>
    <t>17-3003-037</t>
  </si>
  <si>
    <t>12-3018-026</t>
  </si>
  <si>
    <t>10-3056-011</t>
  </si>
  <si>
    <t>11-3024-001</t>
  </si>
  <si>
    <t>08-3003-023</t>
  </si>
  <si>
    <t>浜市立大学医学部附属浦舟病院</t>
  </si>
  <si>
    <t>86-3032-000</t>
  </si>
  <si>
    <t>07-3109-000</t>
  </si>
  <si>
    <t>07-2005-015</t>
  </si>
  <si>
    <t>08-3115-000</t>
  </si>
  <si>
    <t>琉球大学医学部耳鼻咽喉科・形成外科診療班</t>
  </si>
  <si>
    <t>13-6011-049</t>
  </si>
  <si>
    <t>16-3003-035</t>
  </si>
  <si>
    <t>17-6109-000</t>
  </si>
  <si>
    <t>※ 連絡先が所属先ではない場合のみ、記入をして下さい</t>
    <phoneticPr fontId="5"/>
  </si>
  <si>
    <t>実効研修
期間(月)</t>
    <rPh sb="0" eb="2">
      <t>ジッコウ</t>
    </rPh>
    <rPh sb="2" eb="4">
      <t>ケンシュウ</t>
    </rPh>
    <rPh sb="5" eb="7">
      <t>キカン</t>
    </rPh>
    <rPh sb="8" eb="9">
      <t>ツキ</t>
    </rPh>
    <phoneticPr fontId="5"/>
  </si>
  <si>
    <t>合計(月)</t>
    <rPh sb="0" eb="2">
      <t>ゴウケイ</t>
    </rPh>
    <rPh sb="3" eb="4">
      <t>ツキ</t>
    </rPh>
    <phoneticPr fontId="5"/>
  </si>
  <si>
    <t>氏名</t>
    <rPh sb="0" eb="2">
      <t>シメイ</t>
    </rPh>
    <phoneticPr fontId="6"/>
  </si>
  <si>
    <t>(例：形成外科）</t>
    <rPh sb="1" eb="2">
      <t>レイ</t>
    </rPh>
    <rPh sb="3" eb="5">
      <t>ケイセイ</t>
    </rPh>
    <rPh sb="5" eb="7">
      <t>ゲカ</t>
    </rPh>
    <phoneticPr fontId="5"/>
  </si>
  <si>
    <r>
      <t>大学卒業以降の学歴、研修歴</t>
    </r>
    <r>
      <rPr>
        <sz val="11"/>
        <color indexed="8"/>
        <rFont val="Yu Gothic Medium"/>
        <family val="3"/>
        <charset val="128"/>
      </rPr>
      <t>(職歴)</t>
    </r>
    <r>
      <rPr>
        <sz val="14"/>
        <color indexed="8"/>
        <rFont val="Yu Gothic Medium"/>
        <family val="3"/>
        <charset val="128"/>
      </rPr>
      <t>、業績</t>
    </r>
    <r>
      <rPr>
        <sz val="11"/>
        <color indexed="8"/>
        <rFont val="Yu Gothic Medium"/>
        <family val="3"/>
        <charset val="128"/>
      </rPr>
      <t>(論文あるいは発表)</t>
    </r>
    <r>
      <rPr>
        <sz val="14"/>
        <color indexed="8"/>
        <rFont val="Yu Gothic Medium"/>
        <family val="3"/>
        <charset val="128"/>
      </rPr>
      <t>、賞罰</t>
    </r>
    <rPh sb="0" eb="2">
      <t>ダイガク</t>
    </rPh>
    <rPh sb="2" eb="4">
      <t>ソツギョウ</t>
    </rPh>
    <rPh sb="4" eb="6">
      <t>イコウ</t>
    </rPh>
    <rPh sb="7" eb="9">
      <t>ガクレキ</t>
    </rPh>
    <rPh sb="10" eb="12">
      <t>ケンシュウ</t>
    </rPh>
    <rPh sb="12" eb="13">
      <t>レキ</t>
    </rPh>
    <rPh sb="14" eb="16">
      <t>ショクレキ</t>
    </rPh>
    <rPh sb="18" eb="20">
      <t>ギョウセキ</t>
    </rPh>
    <rPh sb="21" eb="23">
      <t>ロンブン</t>
    </rPh>
    <rPh sb="27" eb="29">
      <t>ハッピョウ</t>
    </rPh>
    <rPh sb="31" eb="33">
      <t>ショウバツ</t>
    </rPh>
    <phoneticPr fontId="6"/>
  </si>
  <si>
    <r>
      <t>学歴、研修歴</t>
    </r>
    <r>
      <rPr>
        <sz val="11"/>
        <color indexed="8"/>
        <rFont val="Yu Gothic Medium"/>
        <family val="3"/>
        <charset val="128"/>
      </rPr>
      <t>(職歴)</t>
    </r>
    <phoneticPr fontId="6"/>
  </si>
  <si>
    <r>
      <t xml:space="preserve">経歴（在籍）証明書Ⅰ
</t>
    </r>
    <r>
      <rPr>
        <sz val="16"/>
        <color theme="1"/>
        <rFont val="Yu Gothic Medium"/>
        <family val="3"/>
        <charset val="128"/>
      </rPr>
      <t>（形成外科研修）</t>
    </r>
    <rPh sb="12" eb="14">
      <t>ケイセイ</t>
    </rPh>
    <rPh sb="14" eb="16">
      <t>ゲカ</t>
    </rPh>
    <rPh sb="16" eb="18">
      <t>ケンシュウ</t>
    </rPh>
    <phoneticPr fontId="5"/>
  </si>
  <si>
    <t>診断名</t>
    <rPh sb="0" eb="2">
      <t>シンダン</t>
    </rPh>
    <rPh sb="2" eb="3">
      <t>メイ</t>
    </rPh>
    <phoneticPr fontId="5"/>
  </si>
  <si>
    <t>一般社団法人日本形成外科学会専門医認定審査会</t>
  </si>
  <si>
    <t>受　験　者　確　認</t>
    <phoneticPr fontId="5"/>
  </si>
  <si>
    <t>履        歴        書</t>
    <rPh sb="0" eb="1">
      <t>クツ</t>
    </rPh>
    <rPh sb="9" eb="10">
      <t>レキ</t>
    </rPh>
    <rPh sb="18" eb="19">
      <t>ショ</t>
    </rPh>
    <phoneticPr fontId="6"/>
  </si>
  <si>
    <t>手術日</t>
    <rPh sb="0" eb="2">
      <t>シュジュツ</t>
    </rPh>
    <rPh sb="2" eb="3">
      <t>ビ</t>
    </rPh>
    <phoneticPr fontId="36"/>
  </si>
  <si>
    <r>
      <t>受験番号　</t>
    </r>
    <r>
      <rPr>
        <u/>
        <sz val="24"/>
        <color theme="1"/>
        <rFont val="HGS創英ﾌﾟﾚｾﾞﾝｽEB"/>
        <family val="1"/>
        <charset val="128"/>
      </rPr>
      <t>　　</t>
    </r>
    <phoneticPr fontId="5"/>
  </si>
  <si>
    <r>
      <t>氏　　名</t>
    </r>
    <r>
      <rPr>
        <u/>
        <sz val="26"/>
        <color theme="1"/>
        <rFont val="ＭＳ Ｐ明朝"/>
        <family val="1"/>
        <charset val="128"/>
      </rPr>
      <t>　　　　　　　</t>
    </r>
    <phoneticPr fontId="5"/>
  </si>
  <si>
    <t>所属機関</t>
    <phoneticPr fontId="5"/>
  </si>
  <si>
    <t>日現在</t>
    <rPh sb="0" eb="1">
      <t>ヒ</t>
    </rPh>
    <rPh sb="1" eb="3">
      <t>ゲンザイ</t>
    </rPh>
    <phoneticPr fontId="5"/>
  </si>
  <si>
    <t>○</t>
    <phoneticPr fontId="5"/>
  </si>
  <si>
    <t>骨に関する症例</t>
    <rPh sb="0" eb="1">
      <t>ホネ</t>
    </rPh>
    <rPh sb="2" eb="3">
      <t>カン</t>
    </rPh>
    <rPh sb="5" eb="7">
      <t>ショウレイ</t>
    </rPh>
    <phoneticPr fontId="5"/>
  </si>
  <si>
    <t>骨に関する症例か</t>
    <rPh sb="0" eb="1">
      <t>ホネ</t>
    </rPh>
    <rPh sb="2" eb="3">
      <t>カン</t>
    </rPh>
    <rPh sb="5" eb="7">
      <t>ショウレイ</t>
    </rPh>
    <phoneticPr fontId="36"/>
  </si>
  <si>
    <t>　</t>
    <phoneticPr fontId="5"/>
  </si>
  <si>
    <t>＊症例の区分によっては提出が必須となる写真もありますので、そのチェックも忘れずにお願いします</t>
    <rPh sb="1" eb="3">
      <t>ショウレイ</t>
    </rPh>
    <rPh sb="4" eb="6">
      <t>クブン</t>
    </rPh>
    <rPh sb="11" eb="13">
      <t>テイシュツ</t>
    </rPh>
    <rPh sb="14" eb="16">
      <t>ヒッス</t>
    </rPh>
    <rPh sb="19" eb="21">
      <t>シャシン</t>
    </rPh>
    <rPh sb="36" eb="37">
      <t>ワス</t>
    </rPh>
    <rPh sb="41" eb="42">
      <t>ネガ</t>
    </rPh>
    <phoneticPr fontId="5"/>
  </si>
  <si>
    <t>（例：上顎骨や下顎骨の骨折手術や骨切り術など咬合が関与する手術は、原則として術前、術後の咬合写真が必須、など）</t>
    <rPh sb="1" eb="2">
      <t>レイ</t>
    </rPh>
    <phoneticPr fontId="36"/>
  </si>
  <si>
    <t>症例１</t>
    <rPh sb="0" eb="2">
      <t>ショウレイ</t>
    </rPh>
    <phoneticPr fontId="36"/>
  </si>
  <si>
    <t>症例区分</t>
    <rPh sb="0" eb="2">
      <t>ショウレイ</t>
    </rPh>
    <rPh sb="2" eb="4">
      <t>クブン</t>
    </rPh>
    <phoneticPr fontId="36"/>
  </si>
  <si>
    <t>（１）新鮮熱傷（全身管理を要する非手術例を含む）</t>
  </si>
  <si>
    <t>区分</t>
    <rPh sb="0" eb="2">
      <t>クブン</t>
    </rPh>
    <phoneticPr fontId="36"/>
  </si>
  <si>
    <t>写真番号（パワーポイントにて付番した写真番号を記載）</t>
    <rPh sb="0" eb="2">
      <t>シャシン</t>
    </rPh>
    <rPh sb="2" eb="4">
      <t>バンゴウ</t>
    </rPh>
    <rPh sb="14" eb="15">
      <t>フ</t>
    </rPh>
    <rPh sb="15" eb="16">
      <t>バン</t>
    </rPh>
    <rPh sb="18" eb="20">
      <t>シャシン</t>
    </rPh>
    <rPh sb="20" eb="22">
      <t>バンゴウ</t>
    </rPh>
    <rPh sb="23" eb="25">
      <t>キサイ</t>
    </rPh>
    <phoneticPr fontId="36"/>
  </si>
  <si>
    <t>術前</t>
    <rPh sb="0" eb="1">
      <t>ジュツ</t>
    </rPh>
    <rPh sb="1" eb="2">
      <t>ゼン</t>
    </rPh>
    <phoneticPr fontId="36"/>
  </si>
  <si>
    <t>術中</t>
    <rPh sb="0" eb="2">
      <t>ジュツチュウ</t>
    </rPh>
    <phoneticPr fontId="36"/>
  </si>
  <si>
    <t>その他画像等
（X-p,CT,MRI,病理写真など）</t>
    <rPh sb="2" eb="3">
      <t>タ</t>
    </rPh>
    <rPh sb="3" eb="5">
      <t>ガゾウ</t>
    </rPh>
    <rPh sb="5" eb="6">
      <t>ナド</t>
    </rPh>
    <rPh sb="19" eb="21">
      <t>ビョウリ</t>
    </rPh>
    <rPh sb="21" eb="23">
      <t>シャシン</t>
    </rPh>
    <phoneticPr fontId="36"/>
  </si>
  <si>
    <t>術後</t>
    <rPh sb="0" eb="2">
      <t>ジュツゴ</t>
    </rPh>
    <phoneticPr fontId="36"/>
  </si>
  <si>
    <t>写真番号</t>
    <rPh sb="0" eb="2">
      <t>シャシン</t>
    </rPh>
    <rPh sb="2" eb="4">
      <t>バンゴウ</t>
    </rPh>
    <phoneticPr fontId="36"/>
  </si>
  <si>
    <t>撮影日</t>
    <rPh sb="0" eb="3">
      <t>サツエイビ</t>
    </rPh>
    <phoneticPr fontId="36"/>
  </si>
  <si>
    <t>術後経過日数</t>
    <rPh sb="0" eb="2">
      <t>ジュツゴ</t>
    </rPh>
    <rPh sb="2" eb="4">
      <t>ケイカ</t>
    </rPh>
    <rPh sb="4" eb="6">
      <t>ニッスウ</t>
    </rPh>
    <phoneticPr fontId="36"/>
  </si>
  <si>
    <t>記入例）</t>
    <rPh sb="0" eb="2">
      <t>キニュウ</t>
    </rPh>
    <rPh sb="2" eb="3">
      <t>レイ</t>
    </rPh>
    <phoneticPr fontId="36"/>
  </si>
  <si>
    <t>（２）顔面骨骨折および顔面軟部組織損傷</t>
  </si>
  <si>
    <t>○</t>
  </si>
  <si>
    <t>（３）唇裂・口蓋裂</t>
  </si>
  <si>
    <t>（４）手、足の先天異常、外傷</t>
  </si>
  <si>
    <t>（５）その他の先天異常</t>
  </si>
  <si>
    <t>（６）母斑、血管腫、良性腫瘍</t>
  </si>
  <si>
    <t>（７）悪性腫瘍およびそれに関連する再建</t>
  </si>
  <si>
    <t>（８）瘢痕、瘢痕拘縮、ケロイド</t>
  </si>
  <si>
    <t>（９）褥瘡、難治性潰瘍</t>
  </si>
  <si>
    <t>（１０）美容外科</t>
  </si>
  <si>
    <t>（１１）その他</t>
  </si>
  <si>
    <t>10症例用写真チェックシート</t>
    <rPh sb="2" eb="4">
      <t>ショウレイ</t>
    </rPh>
    <rPh sb="4" eb="5">
      <t>ヨウ</t>
    </rPh>
    <rPh sb="5" eb="7">
      <t>シャシン</t>
    </rPh>
    <phoneticPr fontId="5"/>
  </si>
  <si>
    <t>（骨に関する症例は、術前と術後90日以上（180日以上でなくてもよい）のX線写真が必要です。術後90日以上経過していることが確認できれば、該当欄に○を入力してください）</t>
    <rPh sb="1" eb="2">
      <t>ホネ</t>
    </rPh>
    <rPh sb="3" eb="4">
      <t>カン</t>
    </rPh>
    <rPh sb="6" eb="8">
      <t>ショウレイ</t>
    </rPh>
    <rPh sb="10" eb="12">
      <t>ジュツゼン</t>
    </rPh>
    <rPh sb="13" eb="15">
      <t>ジュツゴ</t>
    </rPh>
    <rPh sb="17" eb="20">
      <t>ニチイジョウ</t>
    </rPh>
    <rPh sb="24" eb="27">
      <t>ニチイジョウ</t>
    </rPh>
    <rPh sb="37" eb="38">
      <t>セン</t>
    </rPh>
    <rPh sb="38" eb="40">
      <t>ジャシン</t>
    </rPh>
    <rPh sb="41" eb="43">
      <t>ヒツヨウ</t>
    </rPh>
    <phoneticPr fontId="36"/>
  </si>
  <si>
    <r>
      <t>＊術後写真は手術日から</t>
    </r>
    <r>
      <rPr>
        <sz val="12"/>
        <color rgb="FFFF0000"/>
        <rFont val="游ゴシック Medium"/>
        <family val="3"/>
        <charset val="128"/>
      </rPr>
      <t>原則180日以上</t>
    </r>
    <r>
      <rPr>
        <sz val="12"/>
        <color theme="1"/>
        <rFont val="游ゴシック Medium"/>
        <family val="3"/>
        <charset val="128"/>
      </rPr>
      <t>の日数経過を要します。その日数を満たすかを確認する為のシートです</t>
    </r>
    <rPh sb="1" eb="3">
      <t>ジュツゴ</t>
    </rPh>
    <rPh sb="3" eb="5">
      <t>シャシン</t>
    </rPh>
    <rPh sb="6" eb="8">
      <t>シュジュツ</t>
    </rPh>
    <rPh sb="8" eb="9">
      <t>ビ</t>
    </rPh>
    <rPh sb="11" eb="13">
      <t>ゲンソク</t>
    </rPh>
    <rPh sb="16" eb="17">
      <t>ニチ</t>
    </rPh>
    <rPh sb="17" eb="19">
      <t>イジョウ</t>
    </rPh>
    <rPh sb="20" eb="22">
      <t>ニッスウ</t>
    </rPh>
    <rPh sb="22" eb="24">
      <t>ケイカ</t>
    </rPh>
    <rPh sb="25" eb="26">
      <t>ヨウ</t>
    </rPh>
    <rPh sb="32" eb="34">
      <t>ニッスウ</t>
    </rPh>
    <rPh sb="35" eb="36">
      <t>ミ</t>
    </rPh>
    <rPh sb="40" eb="42">
      <t>カクニン</t>
    </rPh>
    <rPh sb="44" eb="45">
      <t>タメ</t>
    </rPh>
    <phoneticPr fontId="5"/>
  </si>
  <si>
    <t>↑180日以上経過していない場合は赤字になります</t>
    <rPh sb="4" eb="5">
      <t>ニチ</t>
    </rPh>
    <rPh sb="5" eb="7">
      <t>イジョウ</t>
    </rPh>
    <rPh sb="7" eb="9">
      <t>ケイカ</t>
    </rPh>
    <rPh sb="14" eb="16">
      <t>バアイ</t>
    </rPh>
    <rPh sb="17" eb="19">
      <t>アカジ</t>
    </rPh>
    <phoneticPr fontId="36"/>
  </si>
  <si>
    <t>症例２</t>
    <rPh sb="0" eb="2">
      <t>ショウレイ</t>
    </rPh>
    <phoneticPr fontId="36"/>
  </si>
  <si>
    <t>症例３</t>
    <rPh sb="0" eb="2">
      <t>ショウレイ</t>
    </rPh>
    <phoneticPr fontId="36"/>
  </si>
  <si>
    <t>症例４</t>
    <rPh sb="0" eb="2">
      <t>ショウレイ</t>
    </rPh>
    <phoneticPr fontId="36"/>
  </si>
  <si>
    <t>症例５</t>
    <rPh sb="0" eb="2">
      <t>ショウレイ</t>
    </rPh>
    <phoneticPr fontId="36"/>
  </si>
  <si>
    <t>症例６</t>
    <rPh sb="0" eb="2">
      <t>ショウレイ</t>
    </rPh>
    <phoneticPr fontId="36"/>
  </si>
  <si>
    <t>症例７</t>
    <rPh sb="0" eb="2">
      <t>ショウレイ</t>
    </rPh>
    <phoneticPr fontId="36"/>
  </si>
  <si>
    <t>症例８</t>
    <rPh sb="0" eb="2">
      <t>ショウレイ</t>
    </rPh>
    <phoneticPr fontId="36"/>
  </si>
  <si>
    <t>症例９</t>
    <rPh sb="0" eb="2">
      <t>ショウレイ</t>
    </rPh>
    <phoneticPr fontId="36"/>
  </si>
  <si>
    <t>症例１０</t>
    <rPh sb="0" eb="2">
      <t>ショウレイ</t>
    </rPh>
    <phoneticPr fontId="36"/>
  </si>
  <si>
    <r>
      <t>業　　績</t>
    </r>
    <r>
      <rPr>
        <sz val="11"/>
        <color indexed="8"/>
        <rFont val="Yu Gothic Medium"/>
        <family val="3"/>
        <charset val="128"/>
      </rPr>
      <t>(論文あるいは発表)　</t>
    </r>
    <r>
      <rPr>
        <sz val="8"/>
        <color indexed="8"/>
        <rFont val="Yu Gothic Medium"/>
        <family val="3"/>
        <charset val="128"/>
      </rPr>
      <t>＊枠内に納めて記載ください</t>
    </r>
    <rPh sb="0" eb="1">
      <t>ギョウ</t>
    </rPh>
    <rPh sb="3" eb="4">
      <t>セキ</t>
    </rPh>
    <rPh sb="5" eb="7">
      <t>ロンブン</t>
    </rPh>
    <rPh sb="11" eb="13">
      <t>ハッピョウ</t>
    </rPh>
    <rPh sb="16" eb="18">
      <t>ワクナイ</t>
    </rPh>
    <rPh sb="19" eb="20">
      <t>オサ</t>
    </rPh>
    <rPh sb="22" eb="24">
      <t>キサイ</t>
    </rPh>
    <phoneticPr fontId="6"/>
  </si>
  <si>
    <t>＊写真数に対して枠が足りない場合は一つのセルの中に複数の番号を記載していただいて結構です</t>
    <rPh sb="1" eb="3">
      <t>シャシン</t>
    </rPh>
    <rPh sb="3" eb="4">
      <t>スウ</t>
    </rPh>
    <rPh sb="5" eb="6">
      <t>タイ</t>
    </rPh>
    <rPh sb="8" eb="9">
      <t>ワク</t>
    </rPh>
    <rPh sb="10" eb="11">
      <t>タ</t>
    </rPh>
    <rPh sb="14" eb="16">
      <t>バアイ</t>
    </rPh>
    <rPh sb="17" eb="18">
      <t>ヒト</t>
    </rPh>
    <rPh sb="23" eb="24">
      <t>ナカ</t>
    </rPh>
    <rPh sb="25" eb="27">
      <t>フクスウ</t>
    </rPh>
    <rPh sb="28" eb="30">
      <t>バンゴウ</t>
    </rPh>
    <rPh sb="31" eb="33">
      <t>キサイ</t>
    </rPh>
    <rPh sb="40" eb="42">
      <t>ケッコウ</t>
    </rPh>
    <phoneticPr fontId="5"/>
  </si>
  <si>
    <t>JA静岡厚生連 遠州病院</t>
    <rPh sb="2" eb="4">
      <t>シズオカ</t>
    </rPh>
    <rPh sb="4" eb="7">
      <t>コウセイレン</t>
    </rPh>
    <rPh sb="8" eb="10">
      <t>エンシュウ</t>
    </rPh>
    <rPh sb="10" eb="12">
      <t>ビョウイン</t>
    </rPh>
    <phoneticPr fontId="6"/>
  </si>
  <si>
    <t>JAｼｽﾞｵｶｺｳｾｲﾚﾝｴﾝｼｭｳﾋﾞｮｳｲﾝ</t>
    <phoneticPr fontId="6"/>
  </si>
  <si>
    <t>18-5068-006</t>
    <phoneticPr fontId="6"/>
  </si>
  <si>
    <t>JA長野厚生連 北信総合病院</t>
    <rPh sb="2" eb="4">
      <t>ナガノ</t>
    </rPh>
    <rPh sb="4" eb="6">
      <t>コウセイ</t>
    </rPh>
    <rPh sb="6" eb="7">
      <t>レン</t>
    </rPh>
    <rPh sb="8" eb="10">
      <t>ホクシン</t>
    </rPh>
    <rPh sb="10" eb="12">
      <t>ソウゴウ</t>
    </rPh>
    <rPh sb="12" eb="14">
      <t>ビョウイン</t>
    </rPh>
    <phoneticPr fontId="6"/>
  </si>
  <si>
    <t>JAﾅｶﾞﾉｹﾝｺｳｾｲﾚﾝﾎｸｼﾝｿｳｺﾞｳﾋﾞｮｳｲﾝ</t>
    <phoneticPr fontId="6"/>
  </si>
  <si>
    <t>05-5060-000</t>
    <phoneticPr fontId="6"/>
  </si>
  <si>
    <t>JA長野厚生連 松代総合病院</t>
    <rPh sb="2" eb="4">
      <t>ナガノ</t>
    </rPh>
    <rPh sb="4" eb="6">
      <t>コウセイ</t>
    </rPh>
    <rPh sb="6" eb="7">
      <t>レン</t>
    </rPh>
    <rPh sb="8" eb="10">
      <t>マツシロ</t>
    </rPh>
    <rPh sb="10" eb="12">
      <t>ソウゴウ</t>
    </rPh>
    <rPh sb="12" eb="14">
      <t>ビョウイン</t>
    </rPh>
    <phoneticPr fontId="6"/>
  </si>
  <si>
    <t>JAﾅｶﾞﾉｹﾝｺｳｾｲﾚﾝﾏﾂｼﾛｿｳｺﾞｳﾋﾞｮｳｲﾝ</t>
    <phoneticPr fontId="6"/>
  </si>
  <si>
    <t>16-5013-024</t>
    <phoneticPr fontId="6"/>
  </si>
  <si>
    <t>地域医療機能推進機構（JCHO）大阪病院</t>
    <rPh sb="16" eb="18">
      <t>オオサカ</t>
    </rPh>
    <rPh sb="18" eb="20">
      <t>ビョウイン</t>
    </rPh>
    <phoneticPr fontId="6"/>
  </si>
  <si>
    <t>大阪厚生年金病院</t>
    <phoneticPr fontId="6"/>
  </si>
  <si>
    <t>JCHOｵｵｻｶﾋﾞｮｳｲﾝ</t>
    <phoneticPr fontId="6"/>
  </si>
  <si>
    <t>96-6033-000</t>
    <phoneticPr fontId="6"/>
  </si>
  <si>
    <t>地域医療機能推進機構（JCHO）中京病院</t>
    <rPh sb="16" eb="18">
      <t>チュウキョウ</t>
    </rPh>
    <rPh sb="18" eb="20">
      <t>ビョウイン</t>
    </rPh>
    <phoneticPr fontId="6"/>
  </si>
  <si>
    <t>JCHOﾁｭｳｷｮｳﾋﾞｮｳｲﾝ</t>
    <phoneticPr fontId="6"/>
  </si>
  <si>
    <t>85-5010-000</t>
    <phoneticPr fontId="6"/>
  </si>
  <si>
    <t>地域医療機能推進機構（JCHO）東京新宿メディカルセンター</t>
    <phoneticPr fontId="6"/>
  </si>
  <si>
    <t>JCHOﾄｳｷｮｳｼﾝｼﾞｭｸﾒﾃﾞｨｶﾙｾﾝﾀｰ</t>
    <phoneticPr fontId="6"/>
  </si>
  <si>
    <t>07-3029-006</t>
    <phoneticPr fontId="6"/>
  </si>
  <si>
    <t>16-3159-000</t>
    <phoneticPr fontId="6"/>
  </si>
  <si>
    <t>地域医療機能推進機構（JCHO）東京高輪病院</t>
    <rPh sb="16" eb="18">
      <t>トウキョウ</t>
    </rPh>
    <rPh sb="18" eb="20">
      <t>タカナワ</t>
    </rPh>
    <rPh sb="20" eb="22">
      <t>ビョウイン</t>
    </rPh>
    <phoneticPr fontId="6"/>
  </si>
  <si>
    <t>JCHOﾄｳｷｮｳﾀｶﾅﾜﾋﾞｮｳｲﾝ</t>
    <phoneticPr fontId="6"/>
  </si>
  <si>
    <t>14-3147-000</t>
    <phoneticPr fontId="6"/>
  </si>
  <si>
    <t>15-3018-029</t>
    <phoneticPr fontId="6"/>
  </si>
  <si>
    <t>16-3160-000</t>
    <phoneticPr fontId="6"/>
  </si>
  <si>
    <t>TMGあさか医療センター</t>
    <rPh sb="6" eb="8">
      <t>イリョウ</t>
    </rPh>
    <phoneticPr fontId="6"/>
  </si>
  <si>
    <t>TMGｱｻｶｲﾘｮｳｾﾝﾀｰ</t>
    <phoneticPr fontId="6"/>
  </si>
  <si>
    <t>18-3015-004</t>
    <phoneticPr fontId="6"/>
  </si>
  <si>
    <t>社会医療法人財団慈泉会 相澤病院</t>
    <rPh sb="12" eb="14">
      <t>アイザワ</t>
    </rPh>
    <rPh sb="14" eb="16">
      <t>ビョウイン</t>
    </rPh>
    <phoneticPr fontId="6"/>
  </si>
  <si>
    <t>ｱｲｻﾞﾜﾋﾞｮｳｲﾝ</t>
    <phoneticPr fontId="6"/>
  </si>
  <si>
    <t>11-5013-021</t>
    <phoneticPr fontId="6"/>
  </si>
  <si>
    <t>愛知医科大学病院</t>
    <rPh sb="0" eb="2">
      <t>アイチ</t>
    </rPh>
    <rPh sb="2" eb="6">
      <t>イ</t>
    </rPh>
    <rPh sb="6" eb="8">
      <t>ビョウイン</t>
    </rPh>
    <phoneticPr fontId="6"/>
  </si>
  <si>
    <t>ｱｲﾁｲｶﾀﾞｲｶﾞｸﾋﾞｮｳｲﾝ</t>
    <phoneticPr fontId="6"/>
  </si>
  <si>
    <t>85-5005-000</t>
    <phoneticPr fontId="6"/>
  </si>
  <si>
    <t>愛知県がんセンター中央病院</t>
    <rPh sb="0" eb="3">
      <t>アイチケン</t>
    </rPh>
    <rPh sb="9" eb="11">
      <t>チュウオウ</t>
    </rPh>
    <rPh sb="11" eb="13">
      <t>ビョウイン</t>
    </rPh>
    <phoneticPr fontId="6"/>
  </si>
  <si>
    <t>ｱｲﾁｹﾝｶﾞﾝｾﾝﾀｰﾁｭｳｵｳﾋﾞｮｳｲﾝ</t>
    <phoneticPr fontId="6"/>
  </si>
  <si>
    <t>06-5014-022</t>
    <phoneticPr fontId="6"/>
  </si>
  <si>
    <t>13-5086-000</t>
    <phoneticPr fontId="6"/>
  </si>
  <si>
    <t>あいち小児保健医療総合センター</t>
    <rPh sb="3" eb="5">
      <t>ショウニ</t>
    </rPh>
    <rPh sb="5" eb="7">
      <t>ホケン</t>
    </rPh>
    <rPh sb="7" eb="9">
      <t>イリョウ</t>
    </rPh>
    <rPh sb="9" eb="11">
      <t>ソウゴウ</t>
    </rPh>
    <phoneticPr fontId="6"/>
  </si>
  <si>
    <t>ｱｲﾁｼｮｳﾆﾎｹﾝｲﾘｮｳｿｳｺﾞｳｾﾝﾀｰ</t>
    <phoneticPr fontId="6"/>
  </si>
  <si>
    <t>05-5014-020</t>
    <phoneticPr fontId="6"/>
  </si>
  <si>
    <t>15-5091-000</t>
    <phoneticPr fontId="6"/>
  </si>
  <si>
    <t>会津中央病院</t>
    <rPh sb="0" eb="2">
      <t>アイヅ</t>
    </rPh>
    <rPh sb="2" eb="4">
      <t>チュウオウ</t>
    </rPh>
    <rPh sb="4" eb="6">
      <t>ビョウイン</t>
    </rPh>
    <phoneticPr fontId="6"/>
  </si>
  <si>
    <t>ｱｲﾂﾞﾁｭｵｳﾋﾞｮｳｲﾝ</t>
    <phoneticPr fontId="6"/>
  </si>
  <si>
    <t>07-3007-022</t>
    <phoneticPr fontId="6"/>
  </si>
  <si>
    <t>青森新都市病院</t>
  </si>
  <si>
    <t>ｱｵﾓﾘｼﾝﾄｼﾋﾞｮｳｲﾝ</t>
    <phoneticPr fontId="6"/>
  </si>
  <si>
    <t>19-1004-037</t>
  </si>
  <si>
    <t>秋田赤十字病院</t>
    <rPh sb="0" eb="2">
      <t>アキタ</t>
    </rPh>
    <rPh sb="2" eb="5">
      <t>セキジュウジ</t>
    </rPh>
    <rPh sb="5" eb="7">
      <t>ビョウイン</t>
    </rPh>
    <phoneticPr fontId="6"/>
  </si>
  <si>
    <t>ｱｷﾀｾｷｼﾞｭｳｼﾞﾋﾞｮｳｲﾝ</t>
    <phoneticPr fontId="6"/>
  </si>
  <si>
    <t>96-2014-000</t>
    <phoneticPr fontId="6"/>
  </si>
  <si>
    <t>診療班</t>
    <rPh sb="0" eb="3">
      <t>シンリョウハン</t>
    </rPh>
    <phoneticPr fontId="6"/>
  </si>
  <si>
    <t>秋田大学医学部附属病院皮膚科・形成外科</t>
    <rPh sb="0" eb="2">
      <t>アキタ</t>
    </rPh>
    <rPh sb="2" eb="4">
      <t>ダイガク</t>
    </rPh>
    <rPh sb="4" eb="7">
      <t>イ</t>
    </rPh>
    <rPh sb="7" eb="9">
      <t>フゾク</t>
    </rPh>
    <rPh sb="9" eb="11">
      <t>ビョウイン</t>
    </rPh>
    <rPh sb="11" eb="14">
      <t>ヒフカ</t>
    </rPh>
    <rPh sb="15" eb="19">
      <t>ケ</t>
    </rPh>
    <phoneticPr fontId="6"/>
  </si>
  <si>
    <t>ｱｷﾀﾀﾞｲｶﾞｸｲｶﾞｸﾌﾞﾌｿﾞｸﾋﾞｮｳｲﾝ</t>
    <phoneticPr fontId="6"/>
  </si>
  <si>
    <t>08-3059-012</t>
    <phoneticPr fontId="6"/>
  </si>
  <si>
    <t>上尾中央総合病院</t>
    <rPh sb="0" eb="2">
      <t>アゲオ</t>
    </rPh>
    <rPh sb="2" eb="4">
      <t>チュウオウ</t>
    </rPh>
    <rPh sb="4" eb="6">
      <t>ソウゴウ</t>
    </rPh>
    <rPh sb="6" eb="8">
      <t>ビョウイン</t>
    </rPh>
    <phoneticPr fontId="6"/>
  </si>
  <si>
    <t>ｱｹﾞｵﾁｭｳｵｳｿｳｺﾞｳﾋﾞｮｳｲﾝ</t>
    <phoneticPr fontId="6"/>
  </si>
  <si>
    <t>08-3117-000</t>
    <phoneticPr fontId="6"/>
  </si>
  <si>
    <t>赤穂市民病院</t>
    <rPh sb="0" eb="3">
      <t>アコウシ</t>
    </rPh>
    <rPh sb="3" eb="4">
      <t>ミン</t>
    </rPh>
    <rPh sb="4" eb="6">
      <t>ビョウイン</t>
    </rPh>
    <phoneticPr fontId="6"/>
  </si>
  <si>
    <t>ｱｺｳｼﾐﾝﾋﾞｮｳｲﾝ</t>
    <phoneticPr fontId="6"/>
  </si>
  <si>
    <t>08-6069-000</t>
    <phoneticPr fontId="6"/>
  </si>
  <si>
    <t>朝霞台中央病院</t>
    <rPh sb="0" eb="3">
      <t>アサカダイ</t>
    </rPh>
    <rPh sb="3" eb="5">
      <t>チュウオウ</t>
    </rPh>
    <rPh sb="5" eb="7">
      <t>ビョウイン</t>
    </rPh>
    <phoneticPr fontId="6"/>
  </si>
  <si>
    <t>ｱｻｶﾀﾞｲﾁｭｳｵｳﾋﾞｮｳｲﾝ</t>
    <phoneticPr fontId="6"/>
  </si>
  <si>
    <t>浅香山病院</t>
    <rPh sb="0" eb="3">
      <t>アサカヤマ</t>
    </rPh>
    <rPh sb="3" eb="5">
      <t>ビョウイン</t>
    </rPh>
    <phoneticPr fontId="6"/>
  </si>
  <si>
    <t>ｱｻｶﾔﾏﾋﾞｮｳｲﾝ</t>
    <phoneticPr fontId="6"/>
  </si>
  <si>
    <t>麻田総合病院</t>
    <rPh sb="0" eb="2">
      <t>アサダ</t>
    </rPh>
    <rPh sb="2" eb="6">
      <t>ソウ</t>
    </rPh>
    <phoneticPr fontId="6"/>
  </si>
  <si>
    <t>ｱｻﾀﾞｿｳｺﾞｳﾋﾞｮｳｲﾝ</t>
    <phoneticPr fontId="6"/>
  </si>
  <si>
    <t>浅ノ川総合病院</t>
    <rPh sb="0" eb="1">
      <t>アサ</t>
    </rPh>
    <rPh sb="2" eb="3">
      <t>カワ</t>
    </rPh>
    <rPh sb="3" eb="7">
      <t>ソウ</t>
    </rPh>
    <phoneticPr fontId="6"/>
  </si>
  <si>
    <t>ｱｻﾉｶﾜｿｳｺﾞｳﾋﾞｮｳｲﾝ</t>
    <phoneticPr fontId="6"/>
  </si>
  <si>
    <t>旭川厚生病院</t>
    <rPh sb="0" eb="2">
      <t>アサヒカワ</t>
    </rPh>
    <rPh sb="2" eb="4">
      <t>コウセイ</t>
    </rPh>
    <rPh sb="4" eb="6">
      <t>ビョウイン</t>
    </rPh>
    <phoneticPr fontId="6"/>
  </si>
  <si>
    <t>ｱｻﾋｶﾜｺｳｾｲﾋﾞｮｳｲﾝ</t>
    <phoneticPr fontId="6"/>
  </si>
  <si>
    <t>07-1020-000</t>
    <phoneticPr fontId="6"/>
  </si>
  <si>
    <t>旭川赤十字病院</t>
    <rPh sb="0" eb="2">
      <t>アサヒカワ</t>
    </rPh>
    <rPh sb="2" eb="5">
      <t>セキジュウジ</t>
    </rPh>
    <rPh sb="5" eb="7">
      <t>ビョウイン</t>
    </rPh>
    <phoneticPr fontId="6"/>
  </si>
  <si>
    <t>ｱｻﾋｶﾜｾｷｼﾞｭｳｼﾞﾋﾞｮｳｲﾝ</t>
    <phoneticPr fontId="6"/>
  </si>
  <si>
    <t>98-1011-000</t>
    <phoneticPr fontId="6"/>
  </si>
  <si>
    <t>朝日大学歯学部附属村上記念病院</t>
    <rPh sb="0" eb="2">
      <t>アサヒ</t>
    </rPh>
    <rPh sb="2" eb="4">
      <t>ダイガク</t>
    </rPh>
    <rPh sb="4" eb="7">
      <t>シガクブ</t>
    </rPh>
    <rPh sb="7" eb="9">
      <t>フゾク</t>
    </rPh>
    <rPh sb="9" eb="11">
      <t>ムラカミ</t>
    </rPh>
    <rPh sb="11" eb="13">
      <t>キネン</t>
    </rPh>
    <rPh sb="13" eb="15">
      <t>ビョウイン</t>
    </rPh>
    <phoneticPr fontId="6"/>
  </si>
  <si>
    <t>ｱｻﾋﾀﾞｲｶﾞｸｼｶﾞｸﾌﾞﾌｿﾞｸﾑﾗｶﾐｷﾈﾝﾋﾞｮｳｲﾝ</t>
    <phoneticPr fontId="6"/>
  </si>
  <si>
    <t>足利赤十字病院</t>
    <rPh sb="0" eb="2">
      <t>アシカガ</t>
    </rPh>
    <rPh sb="2" eb="5">
      <t>セキジュウジ</t>
    </rPh>
    <rPh sb="5" eb="7">
      <t>ビョウイン</t>
    </rPh>
    <phoneticPr fontId="6"/>
  </si>
  <si>
    <t>ｱｼｶｶﾞｾｷｼﾞｭｳｼﾞﾋﾞｮｳｲﾝ</t>
    <phoneticPr fontId="6"/>
  </si>
  <si>
    <t>11-3102-001</t>
    <phoneticPr fontId="6"/>
  </si>
  <si>
    <t>芦屋市立芦屋病院</t>
    <rPh sb="0" eb="2">
      <t>アシヤ</t>
    </rPh>
    <rPh sb="2" eb="4">
      <t>イチリツ</t>
    </rPh>
    <rPh sb="4" eb="6">
      <t>アシヤ</t>
    </rPh>
    <rPh sb="6" eb="8">
      <t>ビョウイン</t>
    </rPh>
    <phoneticPr fontId="6"/>
  </si>
  <si>
    <t>ｱｼﾔｼﾘﾂｱｼﾔﾋﾞｮｳｲﾝ</t>
    <phoneticPr fontId="6"/>
  </si>
  <si>
    <t>厚木市立病院</t>
    <rPh sb="0" eb="2">
      <t>アツギ</t>
    </rPh>
    <rPh sb="2" eb="4">
      <t>シリツ</t>
    </rPh>
    <rPh sb="4" eb="6">
      <t>ビョウイン</t>
    </rPh>
    <phoneticPr fontId="6"/>
  </si>
  <si>
    <t>ｱﾂｷﾞｼﾘﾂﾋﾞｮｳｲﾝ</t>
    <phoneticPr fontId="6"/>
  </si>
  <si>
    <t>13-3029-009</t>
    <phoneticPr fontId="6"/>
  </si>
  <si>
    <t>愛知厚生連渥美病院</t>
    <rPh sb="0" eb="2">
      <t>アイチ</t>
    </rPh>
    <rPh sb="2" eb="4">
      <t>コウセイ</t>
    </rPh>
    <rPh sb="4" eb="5">
      <t>レン</t>
    </rPh>
    <rPh sb="5" eb="7">
      <t>アツミ</t>
    </rPh>
    <rPh sb="7" eb="9">
      <t>ビョウイン</t>
    </rPh>
    <phoneticPr fontId="6"/>
  </si>
  <si>
    <t>ｱﾂﾐﾋﾞｮｳｲﾝ</t>
    <phoneticPr fontId="6"/>
  </si>
  <si>
    <t>我孫子東邦病院</t>
    <rPh sb="0" eb="3">
      <t>アビコ</t>
    </rPh>
    <rPh sb="3" eb="5">
      <t>トウホウ</t>
    </rPh>
    <rPh sb="5" eb="7">
      <t>ビョウイン</t>
    </rPh>
    <phoneticPr fontId="6"/>
  </si>
  <si>
    <t>ｱﾋﾞｺﾄｳﾎｳﾋﾞｮｳｲﾝ</t>
    <phoneticPr fontId="6"/>
  </si>
  <si>
    <t>あらおクリニック</t>
    <phoneticPr fontId="6"/>
  </si>
  <si>
    <t>ｱﾗｵｸﾘﾆｯｸ</t>
    <phoneticPr fontId="6"/>
  </si>
  <si>
    <t>18-3012-801</t>
    <phoneticPr fontId="6"/>
  </si>
  <si>
    <t>荒尾市民病院</t>
    <rPh sb="0" eb="2">
      <t>アラオ</t>
    </rPh>
    <rPh sb="2" eb="4">
      <t>シミン</t>
    </rPh>
    <rPh sb="4" eb="6">
      <t>ビョウイン</t>
    </rPh>
    <phoneticPr fontId="6"/>
  </si>
  <si>
    <t>ｱﾗｵｼﾐﾝﾋﾞｮｳｲﾝ</t>
    <phoneticPr fontId="6"/>
  </si>
  <si>
    <t>愛知県厚生農業協同組合連合会　安城更生病院</t>
    <rPh sb="15" eb="17">
      <t>アンジョウ</t>
    </rPh>
    <rPh sb="17" eb="19">
      <t>コウセイ</t>
    </rPh>
    <rPh sb="19" eb="21">
      <t>ビョウイン</t>
    </rPh>
    <phoneticPr fontId="6"/>
  </si>
  <si>
    <t>ｱﾝｼﾞｮｳｺｳｾｲﾋﾞｮｳｲﾝ</t>
    <phoneticPr fontId="6"/>
  </si>
  <si>
    <t>08-5014-028</t>
    <phoneticPr fontId="6"/>
  </si>
  <si>
    <t>飯田市立病院</t>
    <rPh sb="0" eb="3">
      <t>イイダシ</t>
    </rPh>
    <rPh sb="3" eb="4">
      <t>リツ</t>
    </rPh>
    <rPh sb="4" eb="6">
      <t>ビョウイン</t>
    </rPh>
    <phoneticPr fontId="6"/>
  </si>
  <si>
    <t>ｲｲﾀﾞｼﾘﾂﾋﾞｮｳｲﾝ</t>
    <phoneticPr fontId="6"/>
  </si>
  <si>
    <t>05-5056-000</t>
    <phoneticPr fontId="6"/>
  </si>
  <si>
    <t>13-5085-000</t>
    <phoneticPr fontId="6"/>
  </si>
  <si>
    <t>飯塚病院</t>
    <rPh sb="0" eb="2">
      <t>イイヅカ</t>
    </rPh>
    <rPh sb="2" eb="4">
      <t>ビョウイン</t>
    </rPh>
    <phoneticPr fontId="6"/>
  </si>
  <si>
    <t>麻生飯塚病院</t>
    <rPh sb="0" eb="2">
      <t>アソウ</t>
    </rPh>
    <rPh sb="2" eb="4">
      <t>イイヅカ</t>
    </rPh>
    <rPh sb="4" eb="6">
      <t>ビョウイン</t>
    </rPh>
    <phoneticPr fontId="6"/>
  </si>
  <si>
    <t>ｲｲﾂﾞｶﾋﾞｮｳｲﾝ</t>
    <phoneticPr fontId="6"/>
  </si>
  <si>
    <t>08-8053-000</t>
    <phoneticPr fontId="6"/>
  </si>
  <si>
    <t>飯山赤十字病院</t>
    <rPh sb="0" eb="2">
      <t>イイヤマ</t>
    </rPh>
    <rPh sb="2" eb="7">
      <t>セ</t>
    </rPh>
    <phoneticPr fontId="6"/>
  </si>
  <si>
    <t>ｲｲﾔﾏｾｷｼﾞｭｳｼﾞﾋﾞｮｳｲﾝ</t>
    <phoneticPr fontId="6"/>
  </si>
  <si>
    <t>池袋ガーデンクリニック</t>
    <rPh sb="0" eb="2">
      <t>イケブクロ</t>
    </rPh>
    <phoneticPr fontId="6"/>
  </si>
  <si>
    <t>15-3024-800</t>
    <phoneticPr fontId="6"/>
  </si>
  <si>
    <t>生駒市立病院</t>
    <phoneticPr fontId="6"/>
  </si>
  <si>
    <t>ｲｺﾏｼﾘﾂﾋﾞｮｳｲﾝ</t>
    <phoneticPr fontId="6"/>
  </si>
  <si>
    <t>17-6110-000</t>
    <phoneticPr fontId="6"/>
  </si>
  <si>
    <t>医療法人石井会　石井病院</t>
    <rPh sb="8" eb="10">
      <t>イシイ</t>
    </rPh>
    <rPh sb="10" eb="12">
      <t>ビョウイン</t>
    </rPh>
    <phoneticPr fontId="6"/>
  </si>
  <si>
    <t>ｲｼｲﾋﾞｮｳｲﾝ</t>
    <phoneticPr fontId="6"/>
  </si>
  <si>
    <t>08-3016-007</t>
    <phoneticPr fontId="6"/>
  </si>
  <si>
    <t>石川県立中央病院</t>
    <rPh sb="0" eb="2">
      <t>イシカワ</t>
    </rPh>
    <rPh sb="2" eb="4">
      <t>ケンリツ</t>
    </rPh>
    <rPh sb="4" eb="6">
      <t>チュウオウ</t>
    </rPh>
    <rPh sb="6" eb="8">
      <t>ビョウイン</t>
    </rPh>
    <phoneticPr fontId="6"/>
  </si>
  <si>
    <t>ｲｼｶﾜｹﾝﾘﾂﾁｭｳｵｳﾋﾞｮｲﾝ</t>
    <phoneticPr fontId="6"/>
  </si>
  <si>
    <t>85-5011-000</t>
    <phoneticPr fontId="6"/>
  </si>
  <si>
    <t>石切生喜病院</t>
    <rPh sb="0" eb="2">
      <t>イシキリ</t>
    </rPh>
    <rPh sb="2" eb="3">
      <t>ショウ</t>
    </rPh>
    <rPh sb="3" eb="4">
      <t>キ</t>
    </rPh>
    <rPh sb="4" eb="6">
      <t>ビョウイン</t>
    </rPh>
    <phoneticPr fontId="6"/>
  </si>
  <si>
    <t>ｲｼｷﾘｾｲｷﾋﾞｮｳｲﾝ</t>
    <phoneticPr fontId="6"/>
  </si>
  <si>
    <t>07-6066-000</t>
    <phoneticPr fontId="6"/>
  </si>
  <si>
    <t>19-6003-015</t>
  </si>
  <si>
    <t>石巻赤十字病院</t>
    <rPh sb="0" eb="2">
      <t>イシマキ</t>
    </rPh>
    <rPh sb="2" eb="5">
      <t>セキジュウジ</t>
    </rPh>
    <rPh sb="5" eb="7">
      <t>ビョウイン</t>
    </rPh>
    <phoneticPr fontId="6"/>
  </si>
  <si>
    <t>ｲｼﾉﾏｷｾｷｼﾞｭｳｼﾞﾋﾞｮｳｲﾝ</t>
    <phoneticPr fontId="6"/>
  </si>
  <si>
    <t>07-2005-014</t>
    <phoneticPr fontId="6"/>
  </si>
  <si>
    <t>和泉市立総合医療センター</t>
    <phoneticPr fontId="6"/>
  </si>
  <si>
    <t>ｲｽﾞﾐｼﾘﾂｿｳｺﾞｳｲﾘｮｳｾﾝﾀｰ</t>
    <phoneticPr fontId="6"/>
  </si>
  <si>
    <t>19-6014-025</t>
  </si>
  <si>
    <t>医誠会病院</t>
    <rPh sb="0" eb="1">
      <t>イ</t>
    </rPh>
    <rPh sb="1" eb="2">
      <t>マコト</t>
    </rPh>
    <rPh sb="2" eb="3">
      <t>カイ</t>
    </rPh>
    <rPh sb="3" eb="5">
      <t>ビョウイン</t>
    </rPh>
    <phoneticPr fontId="6"/>
  </si>
  <si>
    <t>ｲｾｲｶｲﾋﾞｮｳｲﾝ</t>
    <phoneticPr fontId="6"/>
  </si>
  <si>
    <t>08-6062-005</t>
    <phoneticPr fontId="6"/>
  </si>
  <si>
    <t>14-6100-000</t>
    <phoneticPr fontId="6"/>
  </si>
  <si>
    <t>伊勢慶應病院</t>
    <rPh sb="0" eb="2">
      <t>イセ</t>
    </rPh>
    <rPh sb="2" eb="4">
      <t>ケイオウ</t>
    </rPh>
    <rPh sb="4" eb="6">
      <t>ビョウイン</t>
    </rPh>
    <phoneticPr fontId="6"/>
  </si>
  <si>
    <t>ｲｾｹｲｵｳﾋﾞｮｳｲﾝ</t>
    <phoneticPr fontId="6"/>
  </si>
  <si>
    <t>伊勢赤十字病院</t>
    <rPh sb="0" eb="2">
      <t>イセ</t>
    </rPh>
    <rPh sb="2" eb="5">
      <t>セキジュウジ</t>
    </rPh>
    <rPh sb="5" eb="7">
      <t>ビョウイン</t>
    </rPh>
    <phoneticPr fontId="6"/>
  </si>
  <si>
    <t>ｲｾｾｷｼﾞｭｳｼﾞﾋﾞｮｳｲﾝ</t>
    <phoneticPr fontId="6"/>
  </si>
  <si>
    <t>14-5014-034</t>
    <phoneticPr fontId="6"/>
  </si>
  <si>
    <t>18-5103-000</t>
    <phoneticPr fontId="6"/>
  </si>
  <si>
    <t>板橋中央総合病院</t>
    <rPh sb="0" eb="2">
      <t>イタバシ</t>
    </rPh>
    <rPh sb="2" eb="4">
      <t>チュウオウ</t>
    </rPh>
    <rPh sb="4" eb="6">
      <t>ソウゴウ</t>
    </rPh>
    <rPh sb="6" eb="8">
      <t>ビョウイン</t>
    </rPh>
    <phoneticPr fontId="6"/>
  </si>
  <si>
    <t>ｲﾀﾊﾞｼﾁｭｳｵｳｿｳｺﾞｳﾋﾞｮｳｲﾝ</t>
    <phoneticPr fontId="6"/>
  </si>
  <si>
    <t>18-3017-004</t>
    <phoneticPr fontId="6"/>
  </si>
  <si>
    <t>いちだクリニック</t>
    <phoneticPr fontId="6"/>
  </si>
  <si>
    <t>ｲﾁﾀﾞｸﾘﾆｯｸ</t>
    <phoneticPr fontId="6"/>
  </si>
  <si>
    <t>11-8022-800</t>
    <phoneticPr fontId="6"/>
  </si>
  <si>
    <t>19-8022-802</t>
  </si>
  <si>
    <t>一宮西病院</t>
    <phoneticPr fontId="6"/>
  </si>
  <si>
    <t>ｲﾁﾉﾐﾔﾆｼﾋﾞｮｳｲﾝ</t>
    <phoneticPr fontId="6"/>
  </si>
  <si>
    <t>19-5006-012</t>
  </si>
  <si>
    <t>伊那中央病院</t>
    <rPh sb="0" eb="2">
      <t>イナ</t>
    </rPh>
    <rPh sb="2" eb="4">
      <t>チュウオウ</t>
    </rPh>
    <rPh sb="4" eb="6">
      <t>ビョウイン</t>
    </rPh>
    <phoneticPr fontId="6"/>
  </si>
  <si>
    <t>伊那市営伊那中央総合病院</t>
    <phoneticPr fontId="6"/>
  </si>
  <si>
    <t>ｲﾅﾁｭｳｵｳﾋﾞｮｳｲﾝ</t>
    <phoneticPr fontId="6"/>
  </si>
  <si>
    <t>07-5013-018</t>
    <phoneticPr fontId="6"/>
  </si>
  <si>
    <t>11-5013-022</t>
    <phoneticPr fontId="6"/>
  </si>
  <si>
    <t>12-5084-000</t>
    <phoneticPr fontId="6"/>
  </si>
  <si>
    <t>茨城県立中央病院</t>
    <phoneticPr fontId="6"/>
  </si>
  <si>
    <t>ｲﾊﾞﾗｷｹﾝﾘﾂﾁｭｳｵｳﾋﾞｮｳｲﾝ</t>
    <phoneticPr fontId="6"/>
  </si>
  <si>
    <t>今給黎総合病院</t>
    <rPh sb="0" eb="3">
      <t>イマキイレ</t>
    </rPh>
    <rPh sb="3" eb="7">
      <t>ソウゴウビョウイン</t>
    </rPh>
    <phoneticPr fontId="6"/>
  </si>
  <si>
    <t>ｲﾏｷｲﾚｿｳｺﾞｳﾋﾞｮｳｲﾝ</t>
    <phoneticPr fontId="6"/>
  </si>
  <si>
    <t>95-8031-000</t>
    <phoneticPr fontId="6"/>
  </si>
  <si>
    <t>イムス富士見総合病院</t>
    <rPh sb="3" eb="6">
      <t>フジミ</t>
    </rPh>
    <rPh sb="6" eb="10">
      <t>ソウゴウビョウイン</t>
    </rPh>
    <phoneticPr fontId="6"/>
  </si>
  <si>
    <t>ｲﾑｽﾌｼﾞﾐｿｳｺﾞｳﾋﾞｮｳｲﾝ</t>
    <phoneticPr fontId="6"/>
  </si>
  <si>
    <t>07-3099-002</t>
    <phoneticPr fontId="6"/>
  </si>
  <si>
    <t>16-3158-000</t>
    <phoneticPr fontId="6"/>
  </si>
  <si>
    <t>いわき市立総合磐城共立病院</t>
    <rPh sb="3" eb="5">
      <t>シリツ</t>
    </rPh>
    <rPh sb="5" eb="7">
      <t>ソウゴウ</t>
    </rPh>
    <rPh sb="7" eb="9">
      <t>イワキ</t>
    </rPh>
    <rPh sb="9" eb="11">
      <t>キョウリツ</t>
    </rPh>
    <rPh sb="11" eb="13">
      <t>ビョウイン</t>
    </rPh>
    <phoneticPr fontId="6"/>
  </si>
  <si>
    <t>ｲﾜｷｼﾘﾂｲﾜｷｿｳｺﾞｳｷｮｳﾘﾂﾋﾞｮｳｲﾝ</t>
    <phoneticPr fontId="6"/>
  </si>
  <si>
    <t>磐田市立総合病院</t>
    <rPh sb="0" eb="4">
      <t>イワタシリツ</t>
    </rPh>
    <rPh sb="4" eb="6">
      <t>ソウゴウ</t>
    </rPh>
    <rPh sb="6" eb="8">
      <t>ビョウイン</t>
    </rPh>
    <phoneticPr fontId="6"/>
  </si>
  <si>
    <t>ｲﾜﾀｼﾘﾂｿｳｺﾞｳﾋﾞｮｳｲﾝ</t>
    <phoneticPr fontId="6"/>
  </si>
  <si>
    <t>13-5068-002</t>
    <phoneticPr fontId="6"/>
  </si>
  <si>
    <t>15-5093-000</t>
    <phoneticPr fontId="6"/>
  </si>
  <si>
    <t>17-5068-005</t>
    <phoneticPr fontId="6"/>
  </si>
  <si>
    <t>19-5107-000</t>
  </si>
  <si>
    <t>岩手医科大学附属病院</t>
    <rPh sb="0" eb="2">
      <t>イワテ</t>
    </rPh>
    <rPh sb="2" eb="4">
      <t>イカ</t>
    </rPh>
    <rPh sb="4" eb="6">
      <t>ダイガク</t>
    </rPh>
    <rPh sb="6" eb="8">
      <t>フゾク</t>
    </rPh>
    <rPh sb="8" eb="10">
      <t>ビョウイン</t>
    </rPh>
    <phoneticPr fontId="6"/>
  </si>
  <si>
    <t>ｲﾜﾃｲｶﾀﾞｲｶﾞｸﾌｿﾞｸﾋﾞｮｳｲﾝ</t>
    <phoneticPr fontId="6"/>
  </si>
  <si>
    <t>85-2004-000</t>
    <phoneticPr fontId="6"/>
  </si>
  <si>
    <t>岩手県立磐井病院</t>
    <rPh sb="0" eb="4">
      <t>イワテケンリツ</t>
    </rPh>
    <rPh sb="4" eb="6">
      <t>イワイ</t>
    </rPh>
    <rPh sb="6" eb="8">
      <t>ビョウイン</t>
    </rPh>
    <phoneticPr fontId="6"/>
  </si>
  <si>
    <t>ｲﾜﾃｹﾝﾘﾂｲﾜｲﾋﾞｮｳｲﾝ</t>
    <phoneticPr fontId="6"/>
  </si>
  <si>
    <t>85-2004-003</t>
    <phoneticPr fontId="6"/>
  </si>
  <si>
    <t>岩手県立中部病院</t>
    <phoneticPr fontId="6"/>
  </si>
  <si>
    <t>ｲﾜﾃｹﾝﾘﾂﾁｭｳﾌﾞﾋﾞｮｳｲﾝ</t>
    <phoneticPr fontId="6"/>
  </si>
  <si>
    <t>17-2004-005</t>
    <phoneticPr fontId="6"/>
  </si>
  <si>
    <t>社会医療法人山弘会　上山病院</t>
    <phoneticPr fontId="6"/>
  </si>
  <si>
    <t>ｳｴﾔﾏﾋﾞｮｳｲﾝ</t>
    <phoneticPr fontId="6"/>
  </si>
  <si>
    <t>19-6002-016</t>
  </si>
  <si>
    <t>美容・形成外科ヴェリテクリニック</t>
    <phoneticPr fontId="6"/>
  </si>
  <si>
    <t>ﾋﾞﾖｳｹｲｾｲｹﾞｶｳﾞｪﾘﾃｸﾘﾆｯｸﾅｺﾞﾔ</t>
    <phoneticPr fontId="6"/>
  </si>
  <si>
    <t>16-5005-800</t>
    <phoneticPr fontId="6"/>
  </si>
  <si>
    <t>牛久愛和総合病院</t>
    <rPh sb="0" eb="2">
      <t>ウシク</t>
    </rPh>
    <rPh sb="2" eb="3">
      <t>アイ</t>
    </rPh>
    <rPh sb="3" eb="4">
      <t>ワ</t>
    </rPh>
    <rPh sb="4" eb="8">
      <t>ソウ</t>
    </rPh>
    <phoneticPr fontId="6"/>
  </si>
  <si>
    <t>ｳｼｸｱｲﾜｿｳｺﾞｳﾋﾞｮｳｲﾝ</t>
    <phoneticPr fontId="6"/>
  </si>
  <si>
    <t>07-3030-006</t>
    <phoneticPr fontId="6"/>
  </si>
  <si>
    <t>ｳｼﾞﾀｹﾀﾞﾋﾞｮｳｲﾝ</t>
    <phoneticPr fontId="6"/>
  </si>
  <si>
    <t>09-6011-047</t>
    <phoneticPr fontId="6"/>
  </si>
  <si>
    <t>宇治徳洲会病院</t>
    <rPh sb="0" eb="2">
      <t>ウジ</t>
    </rPh>
    <rPh sb="2" eb="5">
      <t>トクシュウカイ</t>
    </rPh>
    <rPh sb="5" eb="7">
      <t>ビョウイン</t>
    </rPh>
    <phoneticPr fontId="6"/>
  </si>
  <si>
    <t>14-6098-000</t>
    <phoneticPr fontId="6"/>
  </si>
  <si>
    <t>医療法人社団松仁会 内田病院</t>
    <rPh sb="0" eb="2">
      <t>イリョウ</t>
    </rPh>
    <rPh sb="2" eb="4">
      <t>ホウジン</t>
    </rPh>
    <rPh sb="4" eb="6">
      <t>シャダン</t>
    </rPh>
    <rPh sb="6" eb="8">
      <t>マツジン</t>
    </rPh>
    <rPh sb="8" eb="9">
      <t>カイ</t>
    </rPh>
    <rPh sb="10" eb="12">
      <t>ウチダ</t>
    </rPh>
    <rPh sb="12" eb="14">
      <t>ビョウイン</t>
    </rPh>
    <phoneticPr fontId="6"/>
  </si>
  <si>
    <t>ｳﾁﾀﾞﾋﾞｮｳｲﾝ</t>
    <phoneticPr fontId="6"/>
  </si>
  <si>
    <t>11-6002-011</t>
    <phoneticPr fontId="6"/>
  </si>
  <si>
    <t>浦添総合病院</t>
    <rPh sb="0" eb="1">
      <t>ウラ</t>
    </rPh>
    <rPh sb="1" eb="2">
      <t>ゾ</t>
    </rPh>
    <rPh sb="2" eb="6">
      <t>ソウ</t>
    </rPh>
    <phoneticPr fontId="6"/>
  </si>
  <si>
    <t>ｳﾗｿｴｿｳｺﾞｳﾋﾞｮｳｲﾝ</t>
    <phoneticPr fontId="6"/>
  </si>
  <si>
    <t>08-8054-000</t>
    <phoneticPr fontId="6"/>
  </si>
  <si>
    <t>11-6021-014</t>
    <phoneticPr fontId="6"/>
  </si>
  <si>
    <t>12-8064-000</t>
    <phoneticPr fontId="6"/>
  </si>
  <si>
    <t>ＮＴＴ西日本九州病院</t>
    <rPh sb="3" eb="6">
      <t>ニシニホン</t>
    </rPh>
    <rPh sb="6" eb="8">
      <t>キュウシュウ</t>
    </rPh>
    <rPh sb="8" eb="10">
      <t>ビョウイン</t>
    </rPh>
    <phoneticPr fontId="6"/>
  </si>
  <si>
    <t>NTT九州病院</t>
    <rPh sb="3" eb="5">
      <t>キュウシュウ</t>
    </rPh>
    <rPh sb="5" eb="7">
      <t>ビョウイン</t>
    </rPh>
    <phoneticPr fontId="6"/>
  </si>
  <si>
    <t>ｴﾇﾃｨﾃｨﾆｼﾆﾎﾝｷｭｳｼｭｳﾋﾞｮｳｲﾝ</t>
    <phoneticPr fontId="6"/>
  </si>
  <si>
    <t>公益財団法人東京都保健医療公社 荏原病院</t>
    <rPh sb="16" eb="18">
      <t>エバラ</t>
    </rPh>
    <rPh sb="18" eb="20">
      <t>ビョウイン</t>
    </rPh>
    <phoneticPr fontId="6"/>
  </si>
  <si>
    <t>東京都立荏原病院</t>
    <rPh sb="0" eb="2">
      <t>トウキョウ</t>
    </rPh>
    <rPh sb="2" eb="4">
      <t>トリツ</t>
    </rPh>
    <rPh sb="4" eb="6">
      <t>エバラ</t>
    </rPh>
    <rPh sb="6" eb="8">
      <t>ビョウイン</t>
    </rPh>
    <phoneticPr fontId="6"/>
  </si>
  <si>
    <t>ｴﾊﾞﾗﾋﾞｮｳｲﾝ</t>
    <phoneticPr fontId="6"/>
  </si>
  <si>
    <t>97-3012-019</t>
    <phoneticPr fontId="6"/>
  </si>
  <si>
    <t>海老名総合病院</t>
    <rPh sb="0" eb="3">
      <t>エビナ</t>
    </rPh>
    <rPh sb="3" eb="7">
      <t>ソウゴウビョウイン</t>
    </rPh>
    <phoneticPr fontId="6"/>
  </si>
  <si>
    <t>ｴﾋﾞﾅｿｳｺﾞｳﾋﾞｮｳｲﾝ</t>
    <phoneticPr fontId="6"/>
  </si>
  <si>
    <t>96-3008-003</t>
    <phoneticPr fontId="6"/>
  </si>
  <si>
    <t>16-3154-000</t>
    <phoneticPr fontId="6"/>
  </si>
  <si>
    <t>19-3031-014</t>
  </si>
  <si>
    <t>愛媛県立中央病院</t>
    <rPh sb="0" eb="4">
      <t>エヒメケンリツ</t>
    </rPh>
    <rPh sb="4" eb="6">
      <t>チュウオウ</t>
    </rPh>
    <rPh sb="6" eb="8">
      <t>ビョウイン</t>
    </rPh>
    <phoneticPr fontId="6"/>
  </si>
  <si>
    <t>ｴﾋﾒｹﾝﾘﾂﾁｭｳｵｳﾋﾞｮｳｲﾝ</t>
    <phoneticPr fontId="6"/>
  </si>
  <si>
    <t>85-7001-000</t>
    <phoneticPr fontId="6"/>
  </si>
  <si>
    <t>愛媛大学附属病院</t>
    <rPh sb="0" eb="2">
      <t>エヒメ</t>
    </rPh>
    <rPh sb="2" eb="4">
      <t>ダイガク</t>
    </rPh>
    <rPh sb="4" eb="6">
      <t>フゾク</t>
    </rPh>
    <rPh sb="6" eb="8">
      <t>ビョウイン</t>
    </rPh>
    <phoneticPr fontId="6"/>
  </si>
  <si>
    <t>ｴﾋﾒﾀﾞｲｶﾞｸﾌｿﾞｸﾋﾞｮｳｲﾝ</t>
    <phoneticPr fontId="6"/>
  </si>
  <si>
    <t>85-7004-000</t>
    <phoneticPr fontId="6"/>
  </si>
  <si>
    <t>愛媛労災病院</t>
    <rPh sb="0" eb="2">
      <t>エヒメ</t>
    </rPh>
    <rPh sb="2" eb="4">
      <t>ロウサイ</t>
    </rPh>
    <rPh sb="4" eb="6">
      <t>ビョウイン</t>
    </rPh>
    <phoneticPr fontId="6"/>
  </si>
  <si>
    <t>ｴﾋﾒﾛｳｻｲﾋﾞｮｳｲﾝ</t>
    <phoneticPr fontId="6"/>
  </si>
  <si>
    <t>97-7023-000</t>
    <phoneticPr fontId="6"/>
  </si>
  <si>
    <t>遠州総合病院</t>
    <rPh sb="0" eb="2">
      <t>エンシュウ</t>
    </rPh>
    <rPh sb="2" eb="6">
      <t>ソウ</t>
    </rPh>
    <phoneticPr fontId="6"/>
  </si>
  <si>
    <t>ｴﾝｼｭｳｿｳｺﾞｳﾋﾞｮｳｲﾝ</t>
    <phoneticPr fontId="6"/>
  </si>
  <si>
    <t>大分岡病院</t>
    <rPh sb="0" eb="2">
      <t>オオイタ</t>
    </rPh>
    <rPh sb="2" eb="3">
      <t>オカ</t>
    </rPh>
    <rPh sb="3" eb="5">
      <t>ビョウイン</t>
    </rPh>
    <phoneticPr fontId="6"/>
  </si>
  <si>
    <t>ｵｵｲﾀｵｶﾋﾞｮｳｲﾝ</t>
    <phoneticPr fontId="6"/>
  </si>
  <si>
    <t>大分県厚生連鶴見病院</t>
    <rPh sb="0" eb="3">
      <t>オオイタケン</t>
    </rPh>
    <rPh sb="3" eb="5">
      <t>コウセイ</t>
    </rPh>
    <rPh sb="5" eb="6">
      <t>レン</t>
    </rPh>
    <rPh sb="6" eb="8">
      <t>ツルミ</t>
    </rPh>
    <rPh sb="8" eb="10">
      <t>ビョウイン</t>
    </rPh>
    <phoneticPr fontId="6"/>
  </si>
  <si>
    <t>ｵｵｲﾀｹﾝｺｳｾｲﾚﾝﾂﾙﾐﾋﾞｮｳｲﾝ</t>
    <phoneticPr fontId="6"/>
  </si>
  <si>
    <t>90-8023-000</t>
    <phoneticPr fontId="6"/>
  </si>
  <si>
    <t>12-8006-027</t>
    <phoneticPr fontId="6"/>
  </si>
  <si>
    <t>大分県立病院</t>
    <rPh sb="0" eb="3">
      <t>オオイタケン</t>
    </rPh>
    <rPh sb="3" eb="4">
      <t>リツ</t>
    </rPh>
    <rPh sb="4" eb="6">
      <t>ビョウイン</t>
    </rPh>
    <phoneticPr fontId="6"/>
  </si>
  <si>
    <t>ｵｵｲﾀｹﾝﾘﾂﾋﾞｮｳｲﾝ</t>
    <phoneticPr fontId="6"/>
  </si>
  <si>
    <t>11-8006-026</t>
    <phoneticPr fontId="6"/>
  </si>
  <si>
    <t>大分三愛メディカルセンター</t>
    <rPh sb="0" eb="2">
      <t>オオイタ</t>
    </rPh>
    <rPh sb="2" eb="4">
      <t>サンアイ</t>
    </rPh>
    <phoneticPr fontId="6"/>
  </si>
  <si>
    <t>ｵｵｲﾀｻﾝｱｲﾒﾃﾞｨｶﾙｾﾝﾀｰ</t>
    <phoneticPr fontId="6"/>
  </si>
  <si>
    <t>07-8006-021</t>
    <phoneticPr fontId="6"/>
  </si>
  <si>
    <t>大分市医師会立アルメイダ病院</t>
    <rPh sb="0" eb="2">
      <t>オオイタ</t>
    </rPh>
    <rPh sb="2" eb="3">
      <t>シ</t>
    </rPh>
    <rPh sb="3" eb="6">
      <t>イシカイ</t>
    </rPh>
    <rPh sb="6" eb="7">
      <t>リツ</t>
    </rPh>
    <rPh sb="12" eb="14">
      <t>ビョウイン</t>
    </rPh>
    <phoneticPr fontId="6"/>
  </si>
  <si>
    <t>ｵｵｲﾀｼｲｼｶｲﾘﾂｱﾙﾒｲﾀﾞﾋﾞｮｳｲﾝ</t>
    <phoneticPr fontId="6"/>
  </si>
  <si>
    <t>04-8024-003</t>
    <phoneticPr fontId="6"/>
  </si>
  <si>
    <t>16-8072-000</t>
    <phoneticPr fontId="6"/>
  </si>
  <si>
    <t>大分大学医学部附属病院</t>
    <rPh sb="0" eb="2">
      <t>オオイタ</t>
    </rPh>
    <rPh sb="2" eb="4">
      <t>ダイガク</t>
    </rPh>
    <rPh sb="4" eb="7">
      <t>イ</t>
    </rPh>
    <rPh sb="7" eb="11">
      <t>フ</t>
    </rPh>
    <phoneticPr fontId="6"/>
  </si>
  <si>
    <t>ｵｵｲﾀﾀﾞｲｶﾞｸｲｶﾞｸﾌﾞﾌｿﾞｸﾋﾞｮｳｲﾝ</t>
    <phoneticPr fontId="6"/>
  </si>
  <si>
    <t>90-8024-000</t>
    <phoneticPr fontId="6"/>
  </si>
  <si>
    <t>大分中村病院</t>
    <rPh sb="0" eb="2">
      <t>オオイタ</t>
    </rPh>
    <rPh sb="2" eb="4">
      <t>ナカムラ</t>
    </rPh>
    <rPh sb="4" eb="6">
      <t>ビョウイン</t>
    </rPh>
    <phoneticPr fontId="6"/>
  </si>
  <si>
    <t>ｵｵｲﾀﾅｶﾑﾗﾋﾞｮｳｲﾝ</t>
    <phoneticPr fontId="6"/>
  </si>
  <si>
    <t>91-8026-000</t>
    <phoneticPr fontId="6"/>
  </si>
  <si>
    <t>大垣市民病院</t>
    <rPh sb="0" eb="2">
      <t>オオガキ</t>
    </rPh>
    <rPh sb="2" eb="4">
      <t>シミン</t>
    </rPh>
    <rPh sb="4" eb="6">
      <t>ビョウイン</t>
    </rPh>
    <phoneticPr fontId="6"/>
  </si>
  <si>
    <t>ｵｵｶﾞｷｼﾐﾝﾋﾞｮｳｲﾝ</t>
    <phoneticPr fontId="6"/>
  </si>
  <si>
    <t>99-5047-000</t>
    <phoneticPr fontId="6"/>
  </si>
  <si>
    <t>大阪医科大学附属病院</t>
    <rPh sb="0" eb="2">
      <t>オオサカ</t>
    </rPh>
    <rPh sb="2" eb="6">
      <t>イ</t>
    </rPh>
    <rPh sb="6" eb="8">
      <t>フゾク</t>
    </rPh>
    <rPh sb="8" eb="10">
      <t>ビョウイン</t>
    </rPh>
    <phoneticPr fontId="6"/>
  </si>
  <si>
    <t>ｵｵｻｶｲｶﾀﾞｲｶﾞｸﾌｿﾞｸﾋﾞｮｳｲﾝ</t>
    <phoneticPr fontId="6"/>
  </si>
  <si>
    <t>85-6002-000</t>
    <phoneticPr fontId="6"/>
  </si>
  <si>
    <t>大阪回生病院</t>
    <rPh sb="0" eb="2">
      <t>オオサカ</t>
    </rPh>
    <rPh sb="2" eb="4">
      <t>カイセイ</t>
    </rPh>
    <rPh sb="4" eb="6">
      <t>ビョウイン</t>
    </rPh>
    <phoneticPr fontId="6"/>
  </si>
  <si>
    <t>ｵｵｻｶｶｲｾｲﾋﾞｮｳｲﾝ</t>
    <phoneticPr fontId="6"/>
  </si>
  <si>
    <t>大阪暁明館病院</t>
    <rPh sb="0" eb="2">
      <t>オオサカ</t>
    </rPh>
    <rPh sb="2" eb="3">
      <t>アカツキ</t>
    </rPh>
    <rPh sb="3" eb="4">
      <t>アカ</t>
    </rPh>
    <rPh sb="4" eb="5">
      <t>カン</t>
    </rPh>
    <rPh sb="5" eb="7">
      <t>ビョウイン</t>
    </rPh>
    <phoneticPr fontId="6"/>
  </si>
  <si>
    <t>ｵｵｻｶｷﾞｮｳﾒｲｶﾝﾋﾞｮｳｲﾝ</t>
    <phoneticPr fontId="6"/>
  </si>
  <si>
    <t>大阪警察病院</t>
    <rPh sb="0" eb="2">
      <t>オオサカ</t>
    </rPh>
    <rPh sb="2" eb="4">
      <t>ケイサツ</t>
    </rPh>
    <rPh sb="4" eb="6">
      <t>ビョウイン</t>
    </rPh>
    <phoneticPr fontId="6"/>
  </si>
  <si>
    <t>ｵｵｻｶｹｲｻﾂﾋﾞｮｳｲﾝ</t>
    <phoneticPr fontId="6"/>
  </si>
  <si>
    <t>87-6017-000</t>
    <phoneticPr fontId="6"/>
  </si>
  <si>
    <t>大阪市立総合医療センター</t>
    <rPh sb="0" eb="4">
      <t>オオサカシリツ</t>
    </rPh>
    <rPh sb="4" eb="6">
      <t>ソウゴウ</t>
    </rPh>
    <rPh sb="6" eb="12">
      <t>イ</t>
    </rPh>
    <phoneticPr fontId="6"/>
  </si>
  <si>
    <t>大阪市立桃山市民病院</t>
    <rPh sb="0" eb="4">
      <t>オオサカシリツ</t>
    </rPh>
    <rPh sb="4" eb="6">
      <t>モモヤマ</t>
    </rPh>
    <rPh sb="6" eb="8">
      <t>シミン</t>
    </rPh>
    <rPh sb="8" eb="10">
      <t>ビョウイン</t>
    </rPh>
    <phoneticPr fontId="6"/>
  </si>
  <si>
    <t>ｵｵｻｶｼﾘﾂｿｳｺﾞｳｲﾘｮｳｾﾝﾀｰ</t>
    <phoneticPr fontId="6"/>
  </si>
  <si>
    <t>95-6031-000</t>
    <phoneticPr fontId="6"/>
  </si>
  <si>
    <t>大阪市立大学医学部附属病院</t>
    <rPh sb="0" eb="2">
      <t>オオサカ</t>
    </rPh>
    <rPh sb="2" eb="4">
      <t>シリツ</t>
    </rPh>
    <rPh sb="4" eb="6">
      <t>ダイガク</t>
    </rPh>
    <rPh sb="6" eb="8">
      <t>イガク</t>
    </rPh>
    <rPh sb="8" eb="9">
      <t>ブ</t>
    </rPh>
    <rPh sb="9" eb="11">
      <t>フゾク</t>
    </rPh>
    <rPh sb="11" eb="13">
      <t>ビョウイン</t>
    </rPh>
    <phoneticPr fontId="6"/>
  </si>
  <si>
    <t>ｵｵｻｶｼﾘﾂﾀﾞｲｶﾞｸｲｶﾞｸﾌﾞﾌｿﾞｸﾋﾞｮｳｲﾝ</t>
    <phoneticPr fontId="6"/>
  </si>
  <si>
    <t>85-6003-000</t>
    <phoneticPr fontId="6"/>
  </si>
  <si>
    <t>大阪赤十字病院</t>
    <rPh sb="0" eb="2">
      <t>オオサカ</t>
    </rPh>
    <rPh sb="2" eb="7">
      <t>セ</t>
    </rPh>
    <phoneticPr fontId="6"/>
  </si>
  <si>
    <t>ｵｵｻｶｾｷｼﾞｭｳｼﾞﾋﾞｮｳｲﾝ</t>
    <phoneticPr fontId="6"/>
  </si>
  <si>
    <t>07-6065-000</t>
    <phoneticPr fontId="6"/>
  </si>
  <si>
    <t>大阪大学医学部附属病院</t>
    <rPh sb="0" eb="2">
      <t>オオサカ</t>
    </rPh>
    <rPh sb="2" eb="4">
      <t>ダイガク</t>
    </rPh>
    <rPh sb="4" eb="6">
      <t>イガク</t>
    </rPh>
    <rPh sb="6" eb="7">
      <t>ブ</t>
    </rPh>
    <rPh sb="7" eb="9">
      <t>フゾク</t>
    </rPh>
    <rPh sb="9" eb="11">
      <t>ビョウイン</t>
    </rPh>
    <phoneticPr fontId="6"/>
  </si>
  <si>
    <t>ｵｵｻｶﾀﾞｲｶﾞｸｲｶﾞｸﾌﾞﾌｿﾞｸﾋﾞｮｳｲﾝ</t>
    <phoneticPr fontId="6"/>
  </si>
  <si>
    <t>85-6005-000</t>
    <phoneticPr fontId="6"/>
  </si>
  <si>
    <t>大阪府済生会吹田病院</t>
    <rPh sb="0" eb="3">
      <t>オオサカフ</t>
    </rPh>
    <rPh sb="3" eb="6">
      <t>サイセイカイ</t>
    </rPh>
    <rPh sb="6" eb="8">
      <t>スイタ</t>
    </rPh>
    <rPh sb="8" eb="10">
      <t>ビョウイン</t>
    </rPh>
    <phoneticPr fontId="6"/>
  </si>
  <si>
    <t>ｵｵｻｶﾌｻｲｾｲｶｲｽｲﾀﾋﾞｮｳｲﾝ</t>
    <phoneticPr fontId="6"/>
  </si>
  <si>
    <t>14-6002-014</t>
    <phoneticPr fontId="6"/>
  </si>
  <si>
    <t>16-6105-000</t>
    <phoneticPr fontId="6"/>
  </si>
  <si>
    <t>大阪府済生会中津病院</t>
    <rPh sb="0" eb="3">
      <t>オオサカフ</t>
    </rPh>
    <rPh sb="3" eb="6">
      <t>サ</t>
    </rPh>
    <rPh sb="6" eb="8">
      <t>ナカツ</t>
    </rPh>
    <rPh sb="8" eb="10">
      <t>ビョウイン</t>
    </rPh>
    <phoneticPr fontId="6"/>
  </si>
  <si>
    <t>ｵｵｻｶﾌｻｲｾｲｶｲﾅｶﾂﾋﾞｮｳｲﾝ</t>
    <phoneticPr fontId="6"/>
  </si>
  <si>
    <t>90-6023-000</t>
    <phoneticPr fontId="6"/>
  </si>
  <si>
    <t>大阪府済生会野江病院</t>
    <rPh sb="0" eb="3">
      <t>オオサカフ</t>
    </rPh>
    <rPh sb="3" eb="6">
      <t>サイセイカイ</t>
    </rPh>
    <rPh sb="6" eb="8">
      <t>ノエ</t>
    </rPh>
    <rPh sb="8" eb="10">
      <t>ビョウイン</t>
    </rPh>
    <phoneticPr fontId="6"/>
  </si>
  <si>
    <t>ｵｵｻｶﾌｻｲｾｲｶｲﾉｴﾋﾞｮｳｲﾝ</t>
    <phoneticPr fontId="6"/>
  </si>
  <si>
    <t>12-6062-007</t>
    <phoneticPr fontId="6"/>
  </si>
  <si>
    <t>13-6096-000</t>
    <phoneticPr fontId="6"/>
  </si>
  <si>
    <t>大阪府立急性期・総合医療センター</t>
    <rPh sb="0" eb="3">
      <t>オオサカフ</t>
    </rPh>
    <rPh sb="3" eb="4">
      <t>リツ</t>
    </rPh>
    <rPh sb="4" eb="6">
      <t>キュウセイ</t>
    </rPh>
    <rPh sb="6" eb="7">
      <t>キ</t>
    </rPh>
    <rPh sb="8" eb="10">
      <t>ソウゴウ</t>
    </rPh>
    <rPh sb="10" eb="16">
      <t>イ</t>
    </rPh>
    <phoneticPr fontId="6"/>
  </si>
  <si>
    <t>大阪府立病院</t>
    <rPh sb="0" eb="2">
      <t>オオサカ</t>
    </rPh>
    <rPh sb="2" eb="4">
      <t>フリツ</t>
    </rPh>
    <rPh sb="4" eb="6">
      <t>ビョウイン</t>
    </rPh>
    <phoneticPr fontId="6"/>
  </si>
  <si>
    <t>ｵｵｻｶﾌﾘﾂｷｭｳｾｲｷ・ｿｳｺﾞｳｲﾘｮｳｾﾝﾀｰ</t>
    <phoneticPr fontId="6"/>
  </si>
  <si>
    <t>94-6029-000</t>
    <phoneticPr fontId="6"/>
  </si>
  <si>
    <t>大阪府立成人病センター</t>
    <rPh sb="0" eb="2">
      <t>オオサカ</t>
    </rPh>
    <rPh sb="2" eb="4">
      <t>フリツ</t>
    </rPh>
    <rPh sb="4" eb="7">
      <t>セイジンビョウ</t>
    </rPh>
    <phoneticPr fontId="6"/>
  </si>
  <si>
    <t>ｵｵｻｶﾌﾘﾂｾｲｼﾞﾝﾋﾞｮｳｾﾝﾀｰ</t>
    <phoneticPr fontId="6"/>
  </si>
  <si>
    <t>大阪府立母子保健総合医療センター</t>
    <rPh sb="0" eb="2">
      <t>オオサカ</t>
    </rPh>
    <rPh sb="2" eb="4">
      <t>フリツ</t>
    </rPh>
    <rPh sb="4" eb="6">
      <t>ボシ</t>
    </rPh>
    <rPh sb="6" eb="8">
      <t>ホケン</t>
    </rPh>
    <rPh sb="8" eb="10">
      <t>ソウゴウ</t>
    </rPh>
    <rPh sb="10" eb="16">
      <t>イ</t>
    </rPh>
    <phoneticPr fontId="6"/>
  </si>
  <si>
    <t>ｵｵｻｶﾌﾘﾂﾎﾞｼﾎｹﾝｲﾘｮｳｾﾝﾀｰ</t>
    <phoneticPr fontId="6"/>
  </si>
  <si>
    <t>大阪みなと中央病院</t>
    <phoneticPr fontId="6"/>
  </si>
  <si>
    <t>ｵｵｻｶﾐﾅﾄﾁｭｳｵｳﾋﾞｮｳｲﾝ</t>
    <phoneticPr fontId="6"/>
  </si>
  <si>
    <t>91-6020-000</t>
    <phoneticPr fontId="6"/>
  </si>
  <si>
    <t>ｵｵｻｶﾛｳｻｲﾋﾞｮｳｲﾝ</t>
    <phoneticPr fontId="6"/>
  </si>
  <si>
    <t>09-6005-011</t>
    <phoneticPr fontId="6"/>
  </si>
  <si>
    <t>大崎市民病院</t>
    <rPh sb="0" eb="2">
      <t>オオサキ</t>
    </rPh>
    <rPh sb="2" eb="4">
      <t>シミン</t>
    </rPh>
    <rPh sb="4" eb="6">
      <t>ビョウイン</t>
    </rPh>
    <phoneticPr fontId="6"/>
  </si>
  <si>
    <t>ｵｵｻｷｼﾐﾝﾋﾞｮｳｲﾝ</t>
    <phoneticPr fontId="6"/>
  </si>
  <si>
    <t>07-2005-013</t>
    <phoneticPr fontId="6"/>
  </si>
  <si>
    <t>大城クリニック</t>
    <rPh sb="0" eb="2">
      <t>オオシロ</t>
    </rPh>
    <phoneticPr fontId="6"/>
  </si>
  <si>
    <t>ｵｵｼﾛｸﾘﾆｯｸ</t>
    <phoneticPr fontId="6"/>
  </si>
  <si>
    <t>96-3003-008</t>
    <phoneticPr fontId="6"/>
  </si>
  <si>
    <t>大隅鹿屋病院</t>
    <rPh sb="0" eb="2">
      <t>オオスミ</t>
    </rPh>
    <rPh sb="2" eb="4">
      <t>カノヤ</t>
    </rPh>
    <rPh sb="4" eb="6">
      <t>ビョウイン</t>
    </rPh>
    <phoneticPr fontId="6"/>
  </si>
  <si>
    <t>ｵｵｽﾐｶﾉﾔﾋﾞｮｳｲﾝ</t>
    <phoneticPr fontId="6"/>
  </si>
  <si>
    <t>18-8011-007</t>
    <phoneticPr fontId="6"/>
  </si>
  <si>
    <t>太田綜合病院附属太田熱海病院</t>
    <rPh sb="0" eb="2">
      <t>オオタ</t>
    </rPh>
    <rPh sb="2" eb="4">
      <t>ソウゴウ</t>
    </rPh>
    <rPh sb="4" eb="6">
      <t>ビョウイン</t>
    </rPh>
    <rPh sb="6" eb="8">
      <t>フゾク</t>
    </rPh>
    <rPh sb="8" eb="10">
      <t>オオタ</t>
    </rPh>
    <rPh sb="10" eb="12">
      <t>アタミ</t>
    </rPh>
    <rPh sb="12" eb="14">
      <t>ビョウイン</t>
    </rPh>
    <phoneticPr fontId="6"/>
  </si>
  <si>
    <t>ｵｵﾀｱﾀﾐﾋﾞｮｳｲﾝ</t>
    <phoneticPr fontId="6"/>
  </si>
  <si>
    <t>05-2013-002</t>
    <phoneticPr fontId="6"/>
  </si>
  <si>
    <t>富士重工業健康保険組合　太田記念病院</t>
    <rPh sb="12" eb="14">
      <t>オオタ</t>
    </rPh>
    <rPh sb="14" eb="16">
      <t>キネン</t>
    </rPh>
    <rPh sb="16" eb="18">
      <t>ビョウイン</t>
    </rPh>
    <phoneticPr fontId="6"/>
  </si>
  <si>
    <t>ｵｵﾀｷﾈﾝﾋﾞｮｳｲﾝ</t>
    <phoneticPr fontId="6"/>
  </si>
  <si>
    <t>16-3003-036</t>
    <phoneticPr fontId="6"/>
  </si>
  <si>
    <t>19-3003-039</t>
  </si>
  <si>
    <t>太田形成外科クリニック</t>
    <rPh sb="0" eb="2">
      <t>オオタ</t>
    </rPh>
    <rPh sb="2" eb="4">
      <t>ケイセイ</t>
    </rPh>
    <rPh sb="4" eb="6">
      <t>ゲカ</t>
    </rPh>
    <phoneticPr fontId="6"/>
  </si>
  <si>
    <t>太田綜合病院附属太田西ノ内病院</t>
    <rPh sb="8" eb="10">
      <t>オオタ</t>
    </rPh>
    <rPh sb="10" eb="11">
      <t>ニシ</t>
    </rPh>
    <rPh sb="12" eb="13">
      <t>ウチ</t>
    </rPh>
    <rPh sb="13" eb="15">
      <t>ビョウイン</t>
    </rPh>
    <phoneticPr fontId="6"/>
  </si>
  <si>
    <t>ｵｵﾀﾆｼﾉｳﾁﾋﾞｮｳｲﾝ</t>
    <phoneticPr fontId="6"/>
  </si>
  <si>
    <t>94-2013-000</t>
    <phoneticPr fontId="6"/>
  </si>
  <si>
    <t>大津赤十字病院</t>
    <rPh sb="0" eb="2">
      <t>オオツ</t>
    </rPh>
    <rPh sb="2" eb="7">
      <t>セ</t>
    </rPh>
    <phoneticPr fontId="6"/>
  </si>
  <si>
    <t>ｵｵﾂｾｷｼﾞｭｳｼﾞﾋﾞｮｳｲﾝ</t>
    <phoneticPr fontId="6"/>
  </si>
  <si>
    <t>93-6027-000</t>
    <phoneticPr fontId="6"/>
  </si>
  <si>
    <t>大浜第一病院</t>
    <rPh sb="0" eb="2">
      <t>オオハマ</t>
    </rPh>
    <rPh sb="2" eb="4">
      <t>ダイイチ</t>
    </rPh>
    <rPh sb="4" eb="6">
      <t>ビョウイン</t>
    </rPh>
    <phoneticPr fontId="6"/>
  </si>
  <si>
    <t>ｵｵﾊﾏﾀﾞｲｲﾁﾋﾞｮｳｲﾝ</t>
    <phoneticPr fontId="6"/>
  </si>
  <si>
    <t>大牟田市立病院</t>
    <rPh sb="0" eb="3">
      <t>オオムタ</t>
    </rPh>
    <rPh sb="3" eb="5">
      <t>シリツ</t>
    </rPh>
    <rPh sb="5" eb="7">
      <t>ビョウイン</t>
    </rPh>
    <phoneticPr fontId="6"/>
  </si>
  <si>
    <t>大牟田市立総合病院</t>
    <rPh sb="0" eb="3">
      <t>オオムタ</t>
    </rPh>
    <rPh sb="3" eb="5">
      <t>シリツ</t>
    </rPh>
    <rPh sb="5" eb="7">
      <t>ソウゴウ</t>
    </rPh>
    <rPh sb="7" eb="9">
      <t>ビョウイン</t>
    </rPh>
    <phoneticPr fontId="6"/>
  </si>
  <si>
    <t>ｵｵﾑﾀｼﾘﾂﾋﾞｮｳｲﾝ</t>
    <phoneticPr fontId="6"/>
  </si>
  <si>
    <t>大村病院</t>
    <rPh sb="0" eb="2">
      <t>オオムラ</t>
    </rPh>
    <rPh sb="2" eb="4">
      <t>ビョウイン</t>
    </rPh>
    <phoneticPr fontId="6"/>
  </si>
  <si>
    <t>ｵｵﾑﾗﾋﾞｮｳｲﾝ</t>
    <phoneticPr fontId="6"/>
  </si>
  <si>
    <t>岡崎市民病院</t>
    <rPh sb="0" eb="2">
      <t>オカザキ</t>
    </rPh>
    <rPh sb="2" eb="4">
      <t>シミン</t>
    </rPh>
    <rPh sb="4" eb="6">
      <t>ビョウイン</t>
    </rPh>
    <phoneticPr fontId="6"/>
  </si>
  <si>
    <t>ｵｶｻﾞｷｼﾐﾝﾋﾞｮｳｲﾝ</t>
    <phoneticPr fontId="6"/>
  </si>
  <si>
    <t>07-5064-000</t>
    <phoneticPr fontId="6"/>
  </si>
  <si>
    <t>岡山形成外科</t>
    <phoneticPr fontId="6"/>
  </si>
  <si>
    <t>ｵｶﾔﾏｹｲｾｲｹﾞｶ</t>
    <phoneticPr fontId="6"/>
  </si>
  <si>
    <t>17-7045-800</t>
    <phoneticPr fontId="6"/>
  </si>
  <si>
    <t>岡山済生会総合病院</t>
    <rPh sb="0" eb="2">
      <t>オカヤマ</t>
    </rPh>
    <rPh sb="2" eb="5">
      <t>サ</t>
    </rPh>
    <rPh sb="5" eb="9">
      <t>ソウ</t>
    </rPh>
    <phoneticPr fontId="6"/>
  </si>
  <si>
    <t>ｵｶﾔﾏｻｲｾｲｶｲｿｳｺﾞｳﾋﾞｮｳｲﾝ</t>
    <phoneticPr fontId="6"/>
  </si>
  <si>
    <t>85-7002-000</t>
    <phoneticPr fontId="6"/>
  </si>
  <si>
    <t>岡山赤十字病院</t>
    <rPh sb="0" eb="2">
      <t>オカヤマ</t>
    </rPh>
    <rPh sb="2" eb="5">
      <t>セキジュウジ</t>
    </rPh>
    <rPh sb="5" eb="7">
      <t>ビョウイン</t>
    </rPh>
    <phoneticPr fontId="6"/>
  </si>
  <si>
    <t>ｵｶﾔﾏｾｷｼﾞｭｳｼﾞﾋﾞｮｳｲﾝ</t>
    <phoneticPr fontId="6"/>
  </si>
  <si>
    <t>19-7050-000</t>
  </si>
  <si>
    <t>岡山大学病院</t>
    <rPh sb="0" eb="2">
      <t>オカヤマ</t>
    </rPh>
    <rPh sb="2" eb="4">
      <t>ダイガク</t>
    </rPh>
    <rPh sb="4" eb="6">
      <t>ビョウイン</t>
    </rPh>
    <phoneticPr fontId="6"/>
  </si>
  <si>
    <t>ｵｶﾔﾏﾀﾞｲｶﾞｸﾋﾞｮｳｲﾝ</t>
    <phoneticPr fontId="6"/>
  </si>
  <si>
    <t>02-7029-000</t>
    <phoneticPr fontId="6"/>
  </si>
  <si>
    <t>岡山ろうさい病院</t>
    <rPh sb="0" eb="2">
      <t>オカヤマ</t>
    </rPh>
    <rPh sb="6" eb="8">
      <t>ビョウイン</t>
    </rPh>
    <phoneticPr fontId="6"/>
  </si>
  <si>
    <t>岡山労災病院</t>
    <phoneticPr fontId="6"/>
  </si>
  <si>
    <t>ｵｶﾔﾏﾛｳｻｲﾋﾞｮｳｲﾝ</t>
    <phoneticPr fontId="6"/>
  </si>
  <si>
    <t>18-7047-000</t>
    <phoneticPr fontId="6"/>
  </si>
  <si>
    <t>小川病院</t>
    <rPh sb="0" eb="2">
      <t>オガワ</t>
    </rPh>
    <rPh sb="2" eb="4">
      <t>ビョウイン</t>
    </rPh>
    <phoneticPr fontId="6"/>
  </si>
  <si>
    <t>ｵｶﾞﾜﾋﾞｮｳｲﾝ</t>
    <phoneticPr fontId="6"/>
  </si>
  <si>
    <t>沖縄協同病院</t>
    <rPh sb="0" eb="2">
      <t>オキナワ</t>
    </rPh>
    <rPh sb="2" eb="4">
      <t>キョウドウ</t>
    </rPh>
    <rPh sb="4" eb="6">
      <t>ビョウイン</t>
    </rPh>
    <phoneticPr fontId="6"/>
  </si>
  <si>
    <t>ｵｷﾅﾜｷｮｳﾄﾞｳﾋﾞｮｳｲﾝ</t>
    <phoneticPr fontId="6"/>
  </si>
  <si>
    <t>16-6021-021</t>
    <phoneticPr fontId="6"/>
  </si>
  <si>
    <t>沖縄県北部病院</t>
    <rPh sb="0" eb="2">
      <t>オキナワ</t>
    </rPh>
    <rPh sb="2" eb="5">
      <t>ケンホクブ</t>
    </rPh>
    <rPh sb="5" eb="7">
      <t>ビョウイン</t>
    </rPh>
    <phoneticPr fontId="6"/>
  </si>
  <si>
    <t>ｵｷﾅﾜｹﾝﾎｸﾌﾞﾋﾞｮｳｲﾝ</t>
    <phoneticPr fontId="6"/>
  </si>
  <si>
    <t>14-8052-001</t>
    <phoneticPr fontId="6"/>
  </si>
  <si>
    <t>沖縄県立中部病院</t>
    <rPh sb="0" eb="2">
      <t>オキナワ</t>
    </rPh>
    <rPh sb="2" eb="4">
      <t>ケンリツ</t>
    </rPh>
    <rPh sb="4" eb="6">
      <t>チュウブ</t>
    </rPh>
    <rPh sb="6" eb="8">
      <t>ビョウイン</t>
    </rPh>
    <phoneticPr fontId="6"/>
  </si>
  <si>
    <t>ｵｷﾅﾜｹﾝﾘﾂﾁｭｳﾌﾞﾋﾞｮｳｲﾝ</t>
    <phoneticPr fontId="6"/>
  </si>
  <si>
    <t>07-8052-000</t>
    <phoneticPr fontId="6"/>
  </si>
  <si>
    <t>沖縄県立南部医療センター・こども医療センター</t>
    <rPh sb="0" eb="2">
      <t>オキナワ</t>
    </rPh>
    <rPh sb="2" eb="4">
      <t>ケンリツ</t>
    </rPh>
    <rPh sb="4" eb="6">
      <t>ナンブ</t>
    </rPh>
    <rPh sb="6" eb="12">
      <t>イ</t>
    </rPh>
    <rPh sb="16" eb="22">
      <t>イ</t>
    </rPh>
    <phoneticPr fontId="6"/>
  </si>
  <si>
    <t>沖縄県立那覇病院</t>
    <rPh sb="0" eb="2">
      <t>オキナワ</t>
    </rPh>
    <rPh sb="2" eb="4">
      <t>ケンリツ</t>
    </rPh>
    <rPh sb="4" eb="6">
      <t>ナハ</t>
    </rPh>
    <rPh sb="6" eb="8">
      <t>ビョウイン</t>
    </rPh>
    <phoneticPr fontId="6"/>
  </si>
  <si>
    <t>ｵｷﾅﾜｹﾝﾘﾂﾅﾝﾌﾞｲﾘｮｳｾﾝﾀｰ・ｺﾄﾞﾓｲﾘｮｳｾﾝﾀｰ</t>
    <phoneticPr fontId="6"/>
  </si>
  <si>
    <t>07-8049-000</t>
    <phoneticPr fontId="6"/>
  </si>
  <si>
    <t>小樽市立病院</t>
    <rPh sb="0" eb="2">
      <t>オタル</t>
    </rPh>
    <rPh sb="4" eb="6">
      <t>ビョウイン</t>
    </rPh>
    <phoneticPr fontId="6"/>
  </si>
  <si>
    <t>ｵﾀﾙｼﾘﾂﾋﾞｮｳｲﾝ</t>
    <phoneticPr fontId="6"/>
  </si>
  <si>
    <t>13-1018-003</t>
    <phoneticPr fontId="6"/>
  </si>
  <si>
    <t>小田原市立病院</t>
    <rPh sb="0" eb="5">
      <t>オダワラシリツ</t>
    </rPh>
    <rPh sb="5" eb="7">
      <t>ビョウイン</t>
    </rPh>
    <phoneticPr fontId="6"/>
  </si>
  <si>
    <t>ｵﾀﾞﾜﾗｼﾘﾂﾋﾞｮｳｲﾝ</t>
    <phoneticPr fontId="6"/>
  </si>
  <si>
    <t>小野病院</t>
    <rPh sb="0" eb="2">
      <t>オノ</t>
    </rPh>
    <rPh sb="2" eb="4">
      <t>ビョウイン</t>
    </rPh>
    <phoneticPr fontId="6"/>
  </si>
  <si>
    <t>ｵﾉﾋﾞｮｳｲﾝ</t>
    <phoneticPr fontId="6"/>
  </si>
  <si>
    <t>帯広厚生病院</t>
    <rPh sb="0" eb="2">
      <t>オビヒロ</t>
    </rPh>
    <rPh sb="2" eb="4">
      <t>コウセイ</t>
    </rPh>
    <rPh sb="4" eb="6">
      <t>ビョウイン</t>
    </rPh>
    <phoneticPr fontId="6"/>
  </si>
  <si>
    <t>ｵﾋﾞﾋﾛｺｳｾｲﾋﾞｮｳｲｲﾝ</t>
    <phoneticPr fontId="6"/>
  </si>
  <si>
    <t>87-1007-000</t>
    <phoneticPr fontId="6"/>
  </si>
  <si>
    <t>神戸海星病院</t>
    <rPh sb="0" eb="2">
      <t>コウベ</t>
    </rPh>
    <rPh sb="2" eb="4">
      <t>カイセイ</t>
    </rPh>
    <rPh sb="4" eb="6">
      <t>ビョウイン</t>
    </rPh>
    <phoneticPr fontId="6"/>
  </si>
  <si>
    <t>ｶｲｾｲﾋﾞｮｳｲﾝ</t>
    <phoneticPr fontId="6"/>
  </si>
  <si>
    <t>08-6021-007</t>
    <phoneticPr fontId="6"/>
  </si>
  <si>
    <t>愛知県厚生農業協同組合連合会 海南病院</t>
    <rPh sb="0" eb="3">
      <t>アイチケン</t>
    </rPh>
    <rPh sb="3" eb="5">
      <t>コウセイ</t>
    </rPh>
    <rPh sb="5" eb="7">
      <t>ノウギョウ</t>
    </rPh>
    <rPh sb="7" eb="9">
      <t>キョウドウ</t>
    </rPh>
    <rPh sb="9" eb="11">
      <t>クミアイ</t>
    </rPh>
    <rPh sb="11" eb="14">
      <t>レンゴウカイ</t>
    </rPh>
    <rPh sb="15" eb="17">
      <t>カイナン</t>
    </rPh>
    <rPh sb="17" eb="19">
      <t>ビョウイン</t>
    </rPh>
    <phoneticPr fontId="6"/>
  </si>
  <si>
    <t>ｶｲﾅﾝﾋﾞｮｳｲﾝ</t>
    <phoneticPr fontId="6"/>
  </si>
  <si>
    <t>06-5005-004</t>
    <phoneticPr fontId="6"/>
  </si>
  <si>
    <t>17-5100-000</t>
    <phoneticPr fontId="6"/>
  </si>
  <si>
    <t>香川県立中央病院</t>
    <rPh sb="0" eb="2">
      <t>カガワ</t>
    </rPh>
    <rPh sb="2" eb="4">
      <t>ケンリツ</t>
    </rPh>
    <rPh sb="4" eb="6">
      <t>チュウオウ</t>
    </rPh>
    <rPh sb="6" eb="8">
      <t>ビョウイン</t>
    </rPh>
    <phoneticPr fontId="6"/>
  </si>
  <si>
    <t>ｶｶﾞﾜｹﾝﾘﾂﾁｭｳｵｳﾋﾞｮｳｲﾝ</t>
    <phoneticPr fontId="6"/>
  </si>
  <si>
    <t>93-7019-000</t>
    <phoneticPr fontId="6"/>
  </si>
  <si>
    <t>香川大学医学部附属病院</t>
    <rPh sb="0" eb="2">
      <t>カガワ</t>
    </rPh>
    <rPh sb="2" eb="4">
      <t>ダイガク</t>
    </rPh>
    <rPh sb="4" eb="6">
      <t>イガク</t>
    </rPh>
    <rPh sb="6" eb="7">
      <t>ブ</t>
    </rPh>
    <rPh sb="7" eb="9">
      <t>フゾク</t>
    </rPh>
    <rPh sb="9" eb="11">
      <t>ビョウイン</t>
    </rPh>
    <phoneticPr fontId="6"/>
  </si>
  <si>
    <t>ｶｶﾞﾜﾀﾞｲｶﾞｸｲｶﾞｸﾌﾞﾌｿﾞｸﾋﾞｮｳｲﾝ</t>
    <phoneticPr fontId="6"/>
  </si>
  <si>
    <t>86-7011-000</t>
    <phoneticPr fontId="6"/>
  </si>
  <si>
    <t>香川労災病院</t>
    <rPh sb="0" eb="2">
      <t>カガワ</t>
    </rPh>
    <rPh sb="2" eb="4">
      <t>ロウサイ</t>
    </rPh>
    <rPh sb="4" eb="6">
      <t>ビョウイン</t>
    </rPh>
    <phoneticPr fontId="6"/>
  </si>
  <si>
    <t>ｶｶﾞﾜﾛｳｻｲﾋﾞｮｳｲﾝ</t>
    <phoneticPr fontId="6"/>
  </si>
  <si>
    <t>加古川中央市民病院</t>
    <rPh sb="0" eb="3">
      <t>カコガワ</t>
    </rPh>
    <rPh sb="3" eb="5">
      <t>チュウオウ</t>
    </rPh>
    <rPh sb="5" eb="7">
      <t>シミン</t>
    </rPh>
    <rPh sb="7" eb="9">
      <t>ビョウイン</t>
    </rPh>
    <phoneticPr fontId="6"/>
  </si>
  <si>
    <t>ｶｺｶﾞﾜﾋｶﾞｼｼﾐﾝﾋﾞｮｳｲﾝ</t>
    <phoneticPr fontId="6"/>
  </si>
  <si>
    <t>13-6021-018</t>
    <phoneticPr fontId="6"/>
  </si>
  <si>
    <t>15-6103-000</t>
    <phoneticPr fontId="6"/>
  </si>
  <si>
    <t>鹿児島市立病院</t>
    <rPh sb="0" eb="3">
      <t>カゴシマ</t>
    </rPh>
    <rPh sb="3" eb="4">
      <t>シ</t>
    </rPh>
    <rPh sb="4" eb="5">
      <t>リツ</t>
    </rPh>
    <rPh sb="5" eb="7">
      <t>ビョウイン</t>
    </rPh>
    <phoneticPr fontId="6"/>
  </si>
  <si>
    <t>ｶｺﾞｼﾏｼﾘﾂﾋﾞｮｳｲﾝ</t>
    <phoneticPr fontId="6"/>
  </si>
  <si>
    <t>87-8016-000</t>
    <phoneticPr fontId="6"/>
  </si>
  <si>
    <t>鹿児島徳洲会病院</t>
    <rPh sb="0" eb="3">
      <t>カゴシマ</t>
    </rPh>
    <rPh sb="3" eb="4">
      <t>トク</t>
    </rPh>
    <rPh sb="4" eb="5">
      <t>シュウ</t>
    </rPh>
    <rPh sb="5" eb="6">
      <t>カイ</t>
    </rPh>
    <rPh sb="6" eb="8">
      <t>ビョウイン</t>
    </rPh>
    <phoneticPr fontId="6"/>
  </si>
  <si>
    <t>ｶｺﾞｼﾏﾄｸｼｭｳｶｲﾋﾞｮｳｲﾝ</t>
    <phoneticPr fontId="6"/>
  </si>
  <si>
    <t>葛西形成外科</t>
    <rPh sb="0" eb="2">
      <t>カサイ</t>
    </rPh>
    <rPh sb="2" eb="6">
      <t>ケ</t>
    </rPh>
    <phoneticPr fontId="6"/>
  </si>
  <si>
    <t>ｶｻｲｹｲｾｲｹﾞｶ</t>
    <phoneticPr fontId="6"/>
  </si>
  <si>
    <t>08-6062-002</t>
    <phoneticPr fontId="6"/>
  </si>
  <si>
    <t>笠岡第一病院</t>
    <rPh sb="0" eb="2">
      <t>カサオカ</t>
    </rPh>
    <rPh sb="2" eb="4">
      <t>ダイイチ</t>
    </rPh>
    <rPh sb="4" eb="6">
      <t>ビョウイン</t>
    </rPh>
    <phoneticPr fontId="6"/>
  </si>
  <si>
    <t>ｶｻｵｶﾀﾞｲｲﾁﾋﾞｮｳｲﾝ</t>
    <phoneticPr fontId="6"/>
  </si>
  <si>
    <t>鹿島白十字病院</t>
    <rPh sb="0" eb="2">
      <t>カシマ</t>
    </rPh>
    <rPh sb="2" eb="3">
      <t>ハク</t>
    </rPh>
    <rPh sb="3" eb="5">
      <t>ジュウジ</t>
    </rPh>
    <rPh sb="5" eb="7">
      <t>ビョウイン</t>
    </rPh>
    <phoneticPr fontId="6"/>
  </si>
  <si>
    <t>ｶｼﾏﾊｸｼﾞｭｳｼﾞﾋﾞｮｳｲﾝ</t>
    <phoneticPr fontId="6"/>
  </si>
  <si>
    <t>樫本病院</t>
    <rPh sb="0" eb="1">
      <t>カシ</t>
    </rPh>
    <rPh sb="1" eb="2">
      <t>モト</t>
    </rPh>
    <rPh sb="2" eb="4">
      <t>ビョウイン</t>
    </rPh>
    <phoneticPr fontId="6"/>
  </si>
  <si>
    <t>ｶｼﾓﾄﾋﾞｮｳｲﾝ</t>
    <phoneticPr fontId="6"/>
  </si>
  <si>
    <t>春日井市民病院</t>
    <rPh sb="0" eb="2">
      <t>カスガ</t>
    </rPh>
    <rPh sb="2" eb="3">
      <t>イ</t>
    </rPh>
    <rPh sb="3" eb="5">
      <t>シミン</t>
    </rPh>
    <rPh sb="5" eb="7">
      <t>ビョウイン</t>
    </rPh>
    <phoneticPr fontId="6"/>
  </si>
  <si>
    <t>ｶｽｶﾞｲｼﾐﾝﾋﾞｮｳｲﾝ</t>
    <phoneticPr fontId="6"/>
  </si>
  <si>
    <t>11-5014-032</t>
    <phoneticPr fontId="6"/>
  </si>
  <si>
    <t>神奈川県立足柄上病院</t>
    <rPh sb="0" eb="5">
      <t>カナガワケンリツ</t>
    </rPh>
    <rPh sb="5" eb="7">
      <t>アシガラ</t>
    </rPh>
    <rPh sb="7" eb="8">
      <t>ウエ</t>
    </rPh>
    <rPh sb="8" eb="10">
      <t>ビョウイン</t>
    </rPh>
    <phoneticPr fontId="6"/>
  </si>
  <si>
    <t>ｶﾅｶﾞﾜｹﾝﾘﾂｱｼｶﾞﾗｶﾐﾋﾞｮｳｲﾝ</t>
    <phoneticPr fontId="6"/>
  </si>
  <si>
    <t>神奈川県立厚木病院</t>
    <rPh sb="0" eb="3">
      <t>カナガワ</t>
    </rPh>
    <rPh sb="3" eb="5">
      <t>ケンリツ</t>
    </rPh>
    <rPh sb="5" eb="7">
      <t>アツギ</t>
    </rPh>
    <rPh sb="7" eb="9">
      <t>ビョウイン</t>
    </rPh>
    <phoneticPr fontId="6"/>
  </si>
  <si>
    <t>ｶﾅｶﾞﾜｹﾝﾘﾂｱﾂｷﾞﾋﾞｮｳｲﾝ</t>
    <phoneticPr fontId="6"/>
  </si>
  <si>
    <t>神奈川県立がんセンター</t>
    <rPh sb="0" eb="5">
      <t>カナガワケンリツ</t>
    </rPh>
    <phoneticPr fontId="6"/>
  </si>
  <si>
    <t>ｶﾅｶﾞﾜｹﾝﾘﾂｶﾞﾝｾﾝﾀｰ</t>
    <phoneticPr fontId="6"/>
  </si>
  <si>
    <t>神奈川県立こども医療センター</t>
    <rPh sb="0" eb="5">
      <t>カナガワケンリツ</t>
    </rPh>
    <rPh sb="8" eb="10">
      <t>イリョウ</t>
    </rPh>
    <phoneticPr fontId="6"/>
  </si>
  <si>
    <t>ｶﾅｶﾞﾜｹﾝﾘﾂｺﾄﾞﾓｲﾘｮｳｾﾝﾀｰ</t>
    <phoneticPr fontId="6"/>
  </si>
  <si>
    <t>85-3004-000</t>
    <phoneticPr fontId="6"/>
  </si>
  <si>
    <t>金沢医科大学病院</t>
    <rPh sb="0" eb="2">
      <t>カナザワ</t>
    </rPh>
    <rPh sb="2" eb="6">
      <t>イ</t>
    </rPh>
    <rPh sb="6" eb="8">
      <t>ビョウイン</t>
    </rPh>
    <phoneticPr fontId="6"/>
  </si>
  <si>
    <t>ｶﾅｻﾞﾜｲｶﾀﾞｲｶﾞｸﾋﾞｮｳｲﾝ</t>
    <phoneticPr fontId="6"/>
  </si>
  <si>
    <t>85-5007-000</t>
    <phoneticPr fontId="6"/>
  </si>
  <si>
    <t>金沢大学附属病院</t>
    <phoneticPr fontId="6"/>
  </si>
  <si>
    <t>ｶﾅｻﾞﾜﾀﾞｲｶﾞｸﾌｿﾞｸﾋﾞｮｳｲﾝ</t>
    <phoneticPr fontId="6"/>
  </si>
  <si>
    <t>17-5101-000</t>
    <phoneticPr fontId="6"/>
  </si>
  <si>
    <t>岩手県立釜石病院</t>
    <rPh sb="0" eb="4">
      <t>イワテケンリツ</t>
    </rPh>
    <rPh sb="4" eb="6">
      <t>カマイシ</t>
    </rPh>
    <rPh sb="6" eb="8">
      <t>ビョウイン</t>
    </rPh>
    <phoneticPr fontId="6"/>
  </si>
  <si>
    <t>ｶﾏｲｼﾋﾞｮｳｲﾝ</t>
    <phoneticPr fontId="6"/>
  </si>
  <si>
    <t>上白根病院</t>
    <rPh sb="0" eb="1">
      <t>カミ</t>
    </rPh>
    <rPh sb="1" eb="3">
      <t>シラネ</t>
    </rPh>
    <rPh sb="3" eb="5">
      <t>ビョウイン</t>
    </rPh>
    <phoneticPr fontId="6"/>
  </si>
  <si>
    <t>ｶﾐｼﾗﾈﾋﾞｮｳｲﾝ</t>
    <phoneticPr fontId="6"/>
  </si>
  <si>
    <t>神栖済生会病院</t>
    <rPh sb="0" eb="2">
      <t>カミス</t>
    </rPh>
    <rPh sb="2" eb="5">
      <t>サイセイカイ</t>
    </rPh>
    <rPh sb="5" eb="7">
      <t>ビョウイン</t>
    </rPh>
    <phoneticPr fontId="6"/>
  </si>
  <si>
    <t>ｶﾐｽｻｲｾｲｶｲﾋﾞｮｳｲﾝ</t>
    <phoneticPr fontId="6"/>
  </si>
  <si>
    <t>上都賀総合病院</t>
    <rPh sb="0" eb="3">
      <t>カミツガ</t>
    </rPh>
    <rPh sb="3" eb="7">
      <t>ソウ</t>
    </rPh>
    <phoneticPr fontId="6"/>
  </si>
  <si>
    <t>ｶﾐﾂｶﾞｿｳｺﾞｳﾋﾞｮｳｲﾝ</t>
    <phoneticPr fontId="6"/>
  </si>
  <si>
    <t>05-3059-008</t>
    <phoneticPr fontId="6"/>
  </si>
  <si>
    <t>亀田総合病院</t>
    <rPh sb="0" eb="2">
      <t>カメダ</t>
    </rPh>
    <rPh sb="2" eb="4">
      <t>ソウゴウ</t>
    </rPh>
    <rPh sb="4" eb="6">
      <t>ビョウイン</t>
    </rPh>
    <phoneticPr fontId="6"/>
  </si>
  <si>
    <t>ｶﾒﾀﾞｿｳｺﾞｳﾋﾞｮｳｲﾝ</t>
    <phoneticPr fontId="6"/>
  </si>
  <si>
    <t>07-3107-000</t>
    <phoneticPr fontId="6"/>
  </si>
  <si>
    <t>烏丸姉小路クリニック</t>
    <rPh sb="0" eb="2">
      <t>カラスマ</t>
    </rPh>
    <rPh sb="2" eb="3">
      <t>アネ</t>
    </rPh>
    <rPh sb="3" eb="5">
      <t>コウジ</t>
    </rPh>
    <phoneticPr fontId="6"/>
  </si>
  <si>
    <t>ｶﾗｽﾏｱﾈｺｳｼﾞｸﾘﾆｯｸ</t>
    <phoneticPr fontId="6"/>
  </si>
  <si>
    <t>11-6062-800</t>
    <phoneticPr fontId="6"/>
  </si>
  <si>
    <t>唐津赤十字病院</t>
  </si>
  <si>
    <t>ｶﾗﾂｾｷｼﾞｭｳｼﾞﾋﾞｮｳｲｲﾝ</t>
    <phoneticPr fontId="6"/>
  </si>
  <si>
    <t>19-8022-015</t>
  </si>
  <si>
    <t>川口市立医療センター</t>
    <rPh sb="0" eb="2">
      <t>カワグチ</t>
    </rPh>
    <rPh sb="2" eb="4">
      <t>シリツ</t>
    </rPh>
    <rPh sb="4" eb="10">
      <t>イ</t>
    </rPh>
    <phoneticPr fontId="6"/>
  </si>
  <si>
    <t>ｶﾜｸﾞﾁｼﾘﾂｲﾘｮｳｾﾝﾀｰ</t>
    <phoneticPr fontId="6"/>
  </si>
  <si>
    <t>05-3095-000</t>
    <phoneticPr fontId="6"/>
  </si>
  <si>
    <t>川崎医科大学附属川崎病院</t>
    <rPh sb="0" eb="2">
      <t>カワサキ</t>
    </rPh>
    <rPh sb="2" eb="6">
      <t>イ</t>
    </rPh>
    <rPh sb="6" eb="8">
      <t>フゾク</t>
    </rPh>
    <rPh sb="8" eb="11">
      <t>カワサキビョウ</t>
    </rPh>
    <rPh sb="11" eb="12">
      <t>イン</t>
    </rPh>
    <phoneticPr fontId="6"/>
  </si>
  <si>
    <t>ｶﾜｻｷｲｶﾀﾞｲｶﾞｸﾌｿﾞｸｶｱﾜｻｷﾋﾞｮｳｲﾝ</t>
    <phoneticPr fontId="6"/>
  </si>
  <si>
    <t>86-7010-000</t>
    <phoneticPr fontId="6"/>
  </si>
  <si>
    <t>12-7009-018</t>
    <phoneticPr fontId="6"/>
  </si>
  <si>
    <t>14-7009-800</t>
    <phoneticPr fontId="6"/>
  </si>
  <si>
    <t>16-7046-000</t>
    <phoneticPr fontId="6"/>
  </si>
  <si>
    <t>川崎医科大学附属病院</t>
    <rPh sb="0" eb="2">
      <t>カワサキ</t>
    </rPh>
    <rPh sb="2" eb="6">
      <t>イ</t>
    </rPh>
    <rPh sb="6" eb="8">
      <t>フゾク</t>
    </rPh>
    <rPh sb="8" eb="10">
      <t>ビョウイン</t>
    </rPh>
    <phoneticPr fontId="6"/>
  </si>
  <si>
    <t>ｶﾜｻｷｲｶﾀﾞｲｶﾞｸﾌｿﾞｸﾋﾞｮｳｲﾝ</t>
    <phoneticPr fontId="6"/>
  </si>
  <si>
    <t>85-7009-000</t>
    <phoneticPr fontId="6"/>
  </si>
  <si>
    <t>川崎幸病院</t>
    <phoneticPr fontId="6"/>
  </si>
  <si>
    <t>ｶﾜｻｷｻｲﾜｲﾋﾞｮｳｲﾝ</t>
    <phoneticPr fontId="6"/>
  </si>
  <si>
    <t>17-3059-020</t>
    <phoneticPr fontId="6"/>
  </si>
  <si>
    <t>18-3164-000</t>
    <phoneticPr fontId="6"/>
  </si>
  <si>
    <t>川崎市立川崎病院</t>
    <rPh sb="0" eb="4">
      <t>カワサキシリツ</t>
    </rPh>
    <rPh sb="4" eb="6">
      <t>カワサキ</t>
    </rPh>
    <rPh sb="6" eb="8">
      <t>ビョウイン</t>
    </rPh>
    <phoneticPr fontId="6"/>
  </si>
  <si>
    <t>ｶﾜｻｷｼﾘﾂｶﾜｻｷﾋﾞｮｳｲﾝ</t>
    <phoneticPr fontId="6"/>
  </si>
  <si>
    <t>05-3003-019</t>
    <phoneticPr fontId="6"/>
  </si>
  <si>
    <t>川崎市立多摩病院</t>
    <rPh sb="0" eb="4">
      <t>カワサキシリツ</t>
    </rPh>
    <rPh sb="4" eb="6">
      <t>タマ</t>
    </rPh>
    <rPh sb="6" eb="8">
      <t>ビョウイン</t>
    </rPh>
    <phoneticPr fontId="6"/>
  </si>
  <si>
    <t>ｶﾜｻｷｼﾘﾂﾀﾏﾋﾞｮｳｲﾝ</t>
    <phoneticPr fontId="6"/>
  </si>
  <si>
    <t>11-3021-007</t>
    <phoneticPr fontId="6"/>
  </si>
  <si>
    <t>医療法人　川崎病院</t>
    <rPh sb="0" eb="2">
      <t>イリョウ</t>
    </rPh>
    <rPh sb="2" eb="4">
      <t>ホウジン</t>
    </rPh>
    <rPh sb="5" eb="7">
      <t>カワサキ</t>
    </rPh>
    <rPh sb="7" eb="9">
      <t>ビョウイン</t>
    </rPh>
    <phoneticPr fontId="6"/>
  </si>
  <si>
    <t>ｶﾜｻｷﾋﾞｮｳｲﾝ</t>
    <phoneticPr fontId="6"/>
  </si>
  <si>
    <t>12-6021-000</t>
    <phoneticPr fontId="6"/>
  </si>
  <si>
    <t>医療法人社団 慶仁会 川崎病院</t>
    <rPh sb="0" eb="2">
      <t>イリョウ</t>
    </rPh>
    <rPh sb="2" eb="4">
      <t>ホウジン</t>
    </rPh>
    <rPh sb="4" eb="6">
      <t>シャダン</t>
    </rPh>
    <rPh sb="7" eb="8">
      <t>ケイ</t>
    </rPh>
    <rPh sb="8" eb="9">
      <t>ジン</t>
    </rPh>
    <rPh sb="9" eb="10">
      <t>カイ</t>
    </rPh>
    <rPh sb="11" eb="13">
      <t>カワサキ</t>
    </rPh>
    <rPh sb="13" eb="15">
      <t>ビョウイン</t>
    </rPh>
    <phoneticPr fontId="6"/>
  </si>
  <si>
    <t>河田外科形成外科</t>
    <rPh sb="0" eb="2">
      <t>カワダ</t>
    </rPh>
    <rPh sb="2" eb="4">
      <t>ゲカ</t>
    </rPh>
    <rPh sb="4" eb="8">
      <t>ケイセイ</t>
    </rPh>
    <phoneticPr fontId="6"/>
  </si>
  <si>
    <t>ｶﾜﾀﾞｹﾞｶｹｲｾｲｹﾞｶ</t>
    <phoneticPr fontId="6"/>
  </si>
  <si>
    <t>16-7029-006</t>
    <phoneticPr fontId="6"/>
  </si>
  <si>
    <t>19-7029-800</t>
  </si>
  <si>
    <t>河内総合病院</t>
    <rPh sb="0" eb="2">
      <t>カワチ</t>
    </rPh>
    <rPh sb="2" eb="6">
      <t>ソウ</t>
    </rPh>
    <phoneticPr fontId="6"/>
  </si>
  <si>
    <t>ｶﾜﾁｿｳｺﾞｳﾋﾞｮｳｲﾝ</t>
    <phoneticPr fontId="6"/>
  </si>
  <si>
    <t>がん研究会有明病院</t>
    <rPh sb="2" eb="5">
      <t>ケンキュウカイ</t>
    </rPh>
    <rPh sb="5" eb="7">
      <t>アリアケ</t>
    </rPh>
    <rPh sb="7" eb="9">
      <t>ビョウイン</t>
    </rPh>
    <phoneticPr fontId="6"/>
  </si>
  <si>
    <t>ｶﾞﾝｹﾝｷｭｳｶｲｱﾘｱｹﾋﾞｮｳｲﾝ</t>
    <phoneticPr fontId="6"/>
  </si>
  <si>
    <t>08-3114-000</t>
    <phoneticPr fontId="6"/>
  </si>
  <si>
    <t>癌研究会附属病院</t>
    <rPh sb="0" eb="1">
      <t>ガン</t>
    </rPh>
    <rPh sb="1" eb="4">
      <t>ケンキュウカイ</t>
    </rPh>
    <rPh sb="4" eb="8">
      <t>フ</t>
    </rPh>
    <phoneticPr fontId="6"/>
  </si>
  <si>
    <t>ｶﾞﾝｹﾝｷｭｳｶｲﾌｿﾞｸﾋﾞｮｳｲﾝ</t>
    <phoneticPr fontId="6"/>
  </si>
  <si>
    <t>がん・感染症センター都立駒込病院</t>
    <phoneticPr fontId="6"/>
  </si>
  <si>
    <t>東京都立駒込病院</t>
    <rPh sb="0" eb="2">
      <t>トウキョウ</t>
    </rPh>
    <rPh sb="2" eb="4">
      <t>トリツ</t>
    </rPh>
    <rPh sb="4" eb="6">
      <t>コマゴメ</t>
    </rPh>
    <rPh sb="6" eb="8">
      <t>ビョウイン</t>
    </rPh>
    <phoneticPr fontId="6"/>
  </si>
  <si>
    <t>ｶﾞﾝｹﾝｾﾝｼｮｳｾﾝﾀｰﾄﾘﾂｺﾏｺﾞﾒﾋﾞｮｳｲﾝ</t>
    <phoneticPr fontId="6"/>
  </si>
  <si>
    <t>85-3028-000</t>
    <phoneticPr fontId="6"/>
  </si>
  <si>
    <t>関西医科大学総合医療センター</t>
    <rPh sb="0" eb="2">
      <t>カンサイ</t>
    </rPh>
    <rPh sb="2" eb="6">
      <t>イ</t>
    </rPh>
    <rPh sb="6" eb="8">
      <t>ソウゴウ</t>
    </rPh>
    <rPh sb="8" eb="10">
      <t>イリョウ</t>
    </rPh>
    <phoneticPr fontId="6"/>
  </si>
  <si>
    <t>ｶﾝｻｲｲｶﾀﾞｲｶﾞｸｲﾘｮｳｾﾝﾀｰ</t>
    <phoneticPr fontId="6"/>
  </si>
  <si>
    <t>87-6018-000</t>
    <phoneticPr fontId="6"/>
  </si>
  <si>
    <t>関西医科大学附属病院</t>
    <rPh sb="0" eb="2">
      <t>カンサイ</t>
    </rPh>
    <rPh sb="2" eb="6">
      <t>イ</t>
    </rPh>
    <rPh sb="6" eb="8">
      <t>フゾク</t>
    </rPh>
    <rPh sb="8" eb="10">
      <t>ビョウイン</t>
    </rPh>
    <phoneticPr fontId="6"/>
  </si>
  <si>
    <t>関西医科大学附属枚方病院</t>
    <phoneticPr fontId="6"/>
  </si>
  <si>
    <t>ｶﾝｻｲｲｶﾀﾞｲｶﾞｸﾌｿﾞｸﾋﾞｮｳｲﾝ</t>
    <phoneticPr fontId="6"/>
  </si>
  <si>
    <t>07-6062-000</t>
    <phoneticPr fontId="6"/>
  </si>
  <si>
    <t>関西医科大学香里病院</t>
    <rPh sb="0" eb="2">
      <t>カンサイ</t>
    </rPh>
    <rPh sb="2" eb="6">
      <t>イ</t>
    </rPh>
    <rPh sb="6" eb="7">
      <t>カオ</t>
    </rPh>
    <rPh sb="7" eb="8">
      <t>サト</t>
    </rPh>
    <rPh sb="8" eb="10">
      <t>ビョウイン</t>
    </rPh>
    <phoneticPr fontId="6"/>
  </si>
  <si>
    <t>ｶﾝｻｲｲｶﾀﾞｲｶﾞｸﾌｿﾞｸﾋﾞｮｳｲﾝｺｳﾘﾋﾞｮｳｲﾝ</t>
    <phoneticPr fontId="6"/>
  </si>
  <si>
    <t>関西電力病院</t>
    <rPh sb="0" eb="2">
      <t>カンサイ</t>
    </rPh>
    <rPh sb="2" eb="4">
      <t>デンリョク</t>
    </rPh>
    <rPh sb="4" eb="6">
      <t>ビョウイン</t>
    </rPh>
    <phoneticPr fontId="6"/>
  </si>
  <si>
    <t>ｶﾝｻｲﾃﾞﾝﾘｮｸﾋﾞｮｳｲﾝ</t>
    <phoneticPr fontId="6"/>
  </si>
  <si>
    <t>07-6061-000</t>
    <phoneticPr fontId="6"/>
  </si>
  <si>
    <t>関西労災病院</t>
    <rPh sb="0" eb="2">
      <t>カンサイ</t>
    </rPh>
    <rPh sb="2" eb="4">
      <t>ロウサイ</t>
    </rPh>
    <rPh sb="4" eb="6">
      <t>ビョウイン</t>
    </rPh>
    <phoneticPr fontId="6"/>
  </si>
  <si>
    <t>ｶﾝｻｲﾛｳｻｲﾋﾞｮｳｲﾝ</t>
    <phoneticPr fontId="6"/>
  </si>
  <si>
    <t>07-6064-000</t>
    <phoneticPr fontId="6"/>
  </si>
  <si>
    <t>関東中央病院</t>
    <rPh sb="0" eb="2">
      <t>カントウ</t>
    </rPh>
    <rPh sb="2" eb="4">
      <t>チュウオウ</t>
    </rPh>
    <rPh sb="4" eb="6">
      <t>ビョウイン</t>
    </rPh>
    <phoneticPr fontId="6"/>
  </si>
  <si>
    <t>ｶﾝﾄｳﾁｭｳｵｳﾋﾞｮｳｲﾝ</t>
    <phoneticPr fontId="6"/>
  </si>
  <si>
    <t>07-3018-022</t>
    <phoneticPr fontId="6"/>
  </si>
  <si>
    <t>関東労災病院</t>
    <rPh sb="0" eb="2">
      <t>カントウ</t>
    </rPh>
    <rPh sb="2" eb="4">
      <t>ロウサイ</t>
    </rPh>
    <rPh sb="4" eb="6">
      <t>ビョウイン</t>
    </rPh>
    <phoneticPr fontId="6"/>
  </si>
  <si>
    <t>ｶﾝﾄｳﾛｳｻｲﾋﾞｮｳｲﾝ</t>
    <phoneticPr fontId="6"/>
  </si>
  <si>
    <t>86-3033-000</t>
    <phoneticPr fontId="6"/>
  </si>
  <si>
    <t>菊池中央病院</t>
    <rPh sb="0" eb="2">
      <t>キクチ</t>
    </rPh>
    <rPh sb="2" eb="4">
      <t>チュウオウ</t>
    </rPh>
    <rPh sb="4" eb="6">
      <t>ビョウイン</t>
    </rPh>
    <phoneticPr fontId="6"/>
  </si>
  <si>
    <t>ｷｸﾁﾁｭｳｵｳﾋﾞｮｳｲﾝ</t>
    <phoneticPr fontId="6"/>
  </si>
  <si>
    <t>木沢記念病院</t>
    <rPh sb="0" eb="2">
      <t>キザワ</t>
    </rPh>
    <rPh sb="2" eb="4">
      <t>キネン</t>
    </rPh>
    <rPh sb="4" eb="6">
      <t>ビョウイン</t>
    </rPh>
    <phoneticPr fontId="6"/>
  </si>
  <si>
    <t>ｷｻﾞﾜｷﾈﾝﾋﾞｮｳｲﾝ</t>
    <phoneticPr fontId="6"/>
  </si>
  <si>
    <t>14-5005-008</t>
    <phoneticPr fontId="6"/>
  </si>
  <si>
    <t>岸和田徳洲会病院</t>
    <rPh sb="0" eb="3">
      <t>キシワダ</t>
    </rPh>
    <rPh sb="3" eb="4">
      <t>トク</t>
    </rPh>
    <rPh sb="4" eb="5">
      <t>シュウ</t>
    </rPh>
    <rPh sb="5" eb="6">
      <t>カイ</t>
    </rPh>
    <rPh sb="6" eb="8">
      <t>ビョウイン</t>
    </rPh>
    <phoneticPr fontId="6"/>
  </si>
  <si>
    <t>ｷｼﾜﾀﾞﾄｸｼｭｳｶｲﾋﾞｮｳｲﾝ</t>
    <phoneticPr fontId="6"/>
  </si>
  <si>
    <t>08-6014-017</t>
    <phoneticPr fontId="6"/>
  </si>
  <si>
    <t>北九州市立八幡病院</t>
    <rPh sb="0" eb="4">
      <t>キタキュウシュウシ</t>
    </rPh>
    <rPh sb="4" eb="5">
      <t>リツ</t>
    </rPh>
    <rPh sb="5" eb="7">
      <t>ヤワタ</t>
    </rPh>
    <rPh sb="7" eb="9">
      <t>ビョウイン</t>
    </rPh>
    <phoneticPr fontId="6"/>
  </si>
  <si>
    <t>ｷﾀｷｭｳｼｭｳｼﾘﾂﾔﾜﾀﾋﾞｮｳｲﾝ</t>
    <phoneticPr fontId="6"/>
  </si>
  <si>
    <t>07-8048-000</t>
    <phoneticPr fontId="6"/>
  </si>
  <si>
    <t>北九州総合病院</t>
    <rPh sb="0" eb="3">
      <t>キタキュウシュウ</t>
    </rPh>
    <rPh sb="3" eb="7">
      <t>ソウ</t>
    </rPh>
    <phoneticPr fontId="6"/>
  </si>
  <si>
    <t>ｷﾀｷｭｳｼｭｳｿｳｺﾞｳﾋﾞｮｳｲﾝ</t>
    <phoneticPr fontId="6"/>
  </si>
  <si>
    <t>87-8015-000</t>
    <phoneticPr fontId="6"/>
  </si>
  <si>
    <t>北里研究所病院</t>
    <rPh sb="0" eb="2">
      <t>キタザト</t>
    </rPh>
    <rPh sb="2" eb="5">
      <t>ケンキュウショ</t>
    </rPh>
    <rPh sb="5" eb="7">
      <t>ビョウイン</t>
    </rPh>
    <phoneticPr fontId="6"/>
  </si>
  <si>
    <t>ｷﾀｻﾄｹﾝｷｭｳｼﾞｮﾋﾞｮｳｲﾝ</t>
    <phoneticPr fontId="6"/>
  </si>
  <si>
    <t>00-3019-000</t>
    <phoneticPr fontId="6"/>
  </si>
  <si>
    <t>北里大学メディカルセンター</t>
    <rPh sb="0" eb="1">
      <t>キタ</t>
    </rPh>
    <rPh sb="1" eb="2">
      <t>サト</t>
    </rPh>
    <rPh sb="2" eb="4">
      <t>ダイガク</t>
    </rPh>
    <phoneticPr fontId="6"/>
  </si>
  <si>
    <t>北里研究所メディカルセンター</t>
    <rPh sb="0" eb="2">
      <t>キタサト</t>
    </rPh>
    <rPh sb="2" eb="5">
      <t>ケンキュウジョ</t>
    </rPh>
    <phoneticPr fontId="6"/>
  </si>
  <si>
    <t>ｷﾀｻﾄﾀﾞｲｶﾞｸｷﾀｻﾄｹﾝｷｭｳｼﾞｮﾒﾃﾞｨｶﾙｾﾝﾀｰﾋﾞｮｳｲﾝ</t>
    <phoneticPr fontId="6"/>
  </si>
  <si>
    <t>05-3019-013</t>
    <phoneticPr fontId="6"/>
  </si>
  <si>
    <t>19-3175-000</t>
  </si>
  <si>
    <t>北里大学病院</t>
    <rPh sb="0" eb="4">
      <t>キタサト</t>
    </rPh>
    <rPh sb="4" eb="6">
      <t>ビョウイン</t>
    </rPh>
    <phoneticPr fontId="6"/>
  </si>
  <si>
    <t>ｷﾀｻﾄﾀﾞｲｶﾞｸﾋﾞｮｳｲﾝ</t>
    <phoneticPr fontId="6"/>
  </si>
  <si>
    <t>85-3019-000</t>
    <phoneticPr fontId="6"/>
  </si>
  <si>
    <t>北品川総合病院</t>
    <rPh sb="0" eb="3">
      <t>キタシナガワ</t>
    </rPh>
    <rPh sb="3" eb="5">
      <t>ソウゴウ</t>
    </rPh>
    <rPh sb="5" eb="7">
      <t>ビョウイン</t>
    </rPh>
    <phoneticPr fontId="6"/>
  </si>
  <si>
    <t>ｷﾀｼﾅｶﾞﾜｿｳｺﾞｳﾋﾞｮｳｲﾝ</t>
    <phoneticPr fontId="6"/>
  </si>
  <si>
    <t>公益財団法人 田附興風会 医学研究所 北野病院</t>
    <rPh sb="0" eb="2">
      <t>コウエキ</t>
    </rPh>
    <rPh sb="2" eb="4">
      <t>ザイダン</t>
    </rPh>
    <rPh sb="4" eb="6">
      <t>ホウジン</t>
    </rPh>
    <rPh sb="7" eb="9">
      <t>タツケ</t>
    </rPh>
    <rPh sb="9" eb="10">
      <t>コウ</t>
    </rPh>
    <rPh sb="10" eb="11">
      <t>フウ</t>
    </rPh>
    <rPh sb="11" eb="12">
      <t>カイ</t>
    </rPh>
    <rPh sb="13" eb="15">
      <t>イガク</t>
    </rPh>
    <rPh sb="15" eb="17">
      <t>ケンキュウ</t>
    </rPh>
    <rPh sb="17" eb="18">
      <t>ショ</t>
    </rPh>
    <rPh sb="19" eb="21">
      <t>キタノ</t>
    </rPh>
    <rPh sb="21" eb="23">
      <t>ビョウイン</t>
    </rPh>
    <phoneticPr fontId="6"/>
  </si>
  <si>
    <t>ｷﾀﾉﾋﾞｮｳｲﾝ</t>
    <phoneticPr fontId="6"/>
  </si>
  <si>
    <t>04-6056-000</t>
    <phoneticPr fontId="6"/>
  </si>
  <si>
    <t>北播磨総合医療センター</t>
    <phoneticPr fontId="6"/>
  </si>
  <si>
    <t>小野市民病院</t>
    <rPh sb="0" eb="4">
      <t>オノシミン</t>
    </rPh>
    <rPh sb="4" eb="6">
      <t>ビョウイン</t>
    </rPh>
    <phoneticPr fontId="6"/>
  </si>
  <si>
    <t>ｷﾀﾊﾘﾏｿｳｺﾞｳｲﾘｮｳｾﾝﾀｰ</t>
    <phoneticPr fontId="6"/>
  </si>
  <si>
    <t>08-6021-009</t>
    <phoneticPr fontId="6"/>
  </si>
  <si>
    <t>14-6099-000</t>
    <phoneticPr fontId="6"/>
  </si>
  <si>
    <t>北見赤十字病院</t>
    <rPh sb="0" eb="2">
      <t>キタミ</t>
    </rPh>
    <rPh sb="2" eb="5">
      <t>セキジュウジ</t>
    </rPh>
    <rPh sb="5" eb="7">
      <t>ビョウイン</t>
    </rPh>
    <phoneticPr fontId="6"/>
  </si>
  <si>
    <t>ｷﾀﾐｾｷｼﾞｭｳｼﾞﾋﾞｮｳｲﾝ</t>
    <phoneticPr fontId="6"/>
  </si>
  <si>
    <t>94-1010-000</t>
    <phoneticPr fontId="6"/>
  </si>
  <si>
    <t>15-1004-032</t>
    <phoneticPr fontId="6"/>
  </si>
  <si>
    <t>北村山公立病院</t>
    <rPh sb="0" eb="3">
      <t>キタムラヤマ</t>
    </rPh>
    <rPh sb="3" eb="5">
      <t>コウリツ</t>
    </rPh>
    <rPh sb="5" eb="7">
      <t>ビョウイン</t>
    </rPh>
    <phoneticPr fontId="6"/>
  </si>
  <si>
    <t>ｷﾀﾑﾗﾔﾏｺｳﾘﾂﾋﾞｮｳｲﾝ</t>
    <phoneticPr fontId="6"/>
  </si>
  <si>
    <t>11-3007-027</t>
    <phoneticPr fontId="6"/>
  </si>
  <si>
    <t>岐阜県総合医療センター</t>
    <rPh sb="0" eb="3">
      <t>ギフケン</t>
    </rPh>
    <rPh sb="3" eb="5">
      <t>ソウゴウ</t>
    </rPh>
    <rPh sb="5" eb="7">
      <t>イリョウ</t>
    </rPh>
    <phoneticPr fontId="6"/>
  </si>
  <si>
    <t>ｷﾞﾌｹﾝｿｳｺﾞｳｲﾘｮｳｾﾝﾀｰ</t>
    <phoneticPr fontId="6"/>
  </si>
  <si>
    <t>16-5014-035</t>
    <phoneticPr fontId="6"/>
  </si>
  <si>
    <t>19-5106-000</t>
  </si>
  <si>
    <t>岐阜県立多治見病院</t>
    <rPh sb="0" eb="2">
      <t>ギフ</t>
    </rPh>
    <rPh sb="2" eb="4">
      <t>ケンリツ</t>
    </rPh>
    <rPh sb="4" eb="7">
      <t>タジミ</t>
    </rPh>
    <rPh sb="7" eb="9">
      <t>ビョウイン</t>
    </rPh>
    <phoneticPr fontId="6"/>
  </si>
  <si>
    <t>ｷﾞﾌｹﾝﾘﾂﾀｼﾞﾐﾋﾞｮｳｲﾝ</t>
    <phoneticPr fontId="6"/>
  </si>
  <si>
    <t>00-5049-000</t>
    <phoneticPr fontId="6"/>
  </si>
  <si>
    <t>岐阜市民病院</t>
    <phoneticPr fontId="6"/>
  </si>
  <si>
    <t>ｷﾞﾌｼﾐﾝﾋﾞｮｳｲﾝ</t>
    <phoneticPr fontId="6"/>
  </si>
  <si>
    <t>17-5102-000</t>
    <phoneticPr fontId="6"/>
  </si>
  <si>
    <t>岐阜大学医学部附属病院</t>
    <rPh sb="0" eb="2">
      <t>ギフ</t>
    </rPh>
    <rPh sb="2" eb="4">
      <t>ダイガク</t>
    </rPh>
    <rPh sb="4" eb="6">
      <t>イガク</t>
    </rPh>
    <rPh sb="6" eb="7">
      <t>ブ</t>
    </rPh>
    <rPh sb="7" eb="9">
      <t>フゾク</t>
    </rPh>
    <rPh sb="9" eb="11">
      <t>ビョウイン</t>
    </rPh>
    <phoneticPr fontId="6"/>
  </si>
  <si>
    <t>ｷﾞﾌﾀﾞｲｶﾞｸｲｶﾞｸﾌﾞﾌｿﾞｸﾋﾞｮｳｲﾝ</t>
    <phoneticPr fontId="6"/>
  </si>
  <si>
    <t>11-5080-000</t>
    <phoneticPr fontId="6"/>
  </si>
  <si>
    <t>13-5014-033</t>
    <phoneticPr fontId="6"/>
  </si>
  <si>
    <t>君津中央病院</t>
    <rPh sb="0" eb="2">
      <t>キミツ</t>
    </rPh>
    <rPh sb="2" eb="4">
      <t>チュウオウ</t>
    </rPh>
    <rPh sb="4" eb="6">
      <t>ビョウイン</t>
    </rPh>
    <phoneticPr fontId="6"/>
  </si>
  <si>
    <t>ｷﾐﾂﾁｭｳｵｳﾋﾞｮｳｲﾝ</t>
    <phoneticPr fontId="6"/>
  </si>
  <si>
    <t>05-3059-006</t>
    <phoneticPr fontId="6"/>
  </si>
  <si>
    <t>九州記念病院</t>
    <rPh sb="0" eb="2">
      <t>キュウシュウ</t>
    </rPh>
    <rPh sb="2" eb="4">
      <t>キネン</t>
    </rPh>
    <rPh sb="4" eb="6">
      <t>ビョウイン</t>
    </rPh>
    <phoneticPr fontId="6"/>
  </si>
  <si>
    <t>ｷｭｳｼｭｳｷﾈﾝﾋﾞｮｳｲﾝ</t>
    <phoneticPr fontId="6"/>
  </si>
  <si>
    <t>九州大学病院</t>
    <rPh sb="0" eb="2">
      <t>キュウシュウ</t>
    </rPh>
    <rPh sb="2" eb="4">
      <t>ダイガク</t>
    </rPh>
    <rPh sb="4" eb="6">
      <t>ビョウイン</t>
    </rPh>
    <phoneticPr fontId="6"/>
  </si>
  <si>
    <t>ｷｭｳｼｭｳﾀﾞｲｶﾞｸﾋﾞｮｳｲﾝ</t>
    <phoneticPr fontId="6"/>
  </si>
  <si>
    <t>04-8017-008</t>
    <phoneticPr fontId="6"/>
  </si>
  <si>
    <t>15-8070-000</t>
    <phoneticPr fontId="6"/>
  </si>
  <si>
    <t>九州大学病院皮膚科内形成外科診療班</t>
    <rPh sb="0" eb="2">
      <t>キュウシュウ</t>
    </rPh>
    <rPh sb="2" eb="4">
      <t>ダイガク</t>
    </rPh>
    <rPh sb="4" eb="6">
      <t>ビョウイン</t>
    </rPh>
    <rPh sb="6" eb="9">
      <t>ヒフカ</t>
    </rPh>
    <rPh sb="9" eb="10">
      <t>ナイ</t>
    </rPh>
    <rPh sb="10" eb="14">
      <t>ケ</t>
    </rPh>
    <rPh sb="14" eb="17">
      <t>シンリョウハン</t>
    </rPh>
    <phoneticPr fontId="6"/>
  </si>
  <si>
    <t>ｷｭｳｼｭｳﾀﾞｲｶﾞｸﾋﾞｮｳｲﾝﾋﾌｶﾅｲｹｲｾｲｹﾞｶｼﾝﾘｮｳﾊﾝ</t>
    <phoneticPr fontId="6"/>
  </si>
  <si>
    <t>九州中央病院</t>
    <rPh sb="0" eb="2">
      <t>キュウシュウ</t>
    </rPh>
    <rPh sb="2" eb="4">
      <t>チュウオウ</t>
    </rPh>
    <rPh sb="4" eb="6">
      <t>ビョウイン</t>
    </rPh>
    <phoneticPr fontId="6"/>
  </si>
  <si>
    <t>ｷｭｳｼｭｳﾁｭｳｵｳﾋﾞｮｳｲﾝ</t>
    <phoneticPr fontId="6"/>
  </si>
  <si>
    <t>12-8022-011</t>
    <phoneticPr fontId="6"/>
  </si>
  <si>
    <t>17-8074-000</t>
    <phoneticPr fontId="6"/>
  </si>
  <si>
    <t>医療法人協仁会共立耳鼻咽喉科</t>
    <rPh sb="0" eb="2">
      <t>イリョウ</t>
    </rPh>
    <rPh sb="2" eb="4">
      <t>ホウジン</t>
    </rPh>
    <rPh sb="4" eb="5">
      <t>キョウ</t>
    </rPh>
    <rPh sb="5" eb="6">
      <t>ジン</t>
    </rPh>
    <rPh sb="6" eb="7">
      <t>カイ</t>
    </rPh>
    <rPh sb="7" eb="9">
      <t>キョウリツ</t>
    </rPh>
    <rPh sb="9" eb="11">
      <t>ジビ</t>
    </rPh>
    <rPh sb="11" eb="13">
      <t>インコウ</t>
    </rPh>
    <rPh sb="13" eb="14">
      <t>カ</t>
    </rPh>
    <phoneticPr fontId="6"/>
  </si>
  <si>
    <t>ｷｮｳｼﾞﾝｶｲｷｮｳﾘﾂｼﾞﾋﾞｲﾝｺｳｶ</t>
    <phoneticPr fontId="6"/>
  </si>
  <si>
    <t>京都桂病院</t>
    <rPh sb="0" eb="2">
      <t>キョウト</t>
    </rPh>
    <rPh sb="2" eb="3">
      <t>カツラ</t>
    </rPh>
    <rPh sb="3" eb="5">
      <t>ビョウイン</t>
    </rPh>
    <phoneticPr fontId="6"/>
  </si>
  <si>
    <t>ｷｮｳﾄｶﾂﾗﾋﾞｮｳｲﾝ</t>
    <phoneticPr fontId="6"/>
  </si>
  <si>
    <t>13-6093-000</t>
    <phoneticPr fontId="6"/>
  </si>
  <si>
    <t>15-6011-051</t>
    <phoneticPr fontId="6"/>
  </si>
  <si>
    <t>18-6113-000</t>
    <phoneticPr fontId="6"/>
  </si>
  <si>
    <t>医療法人財団明理会　行徳総合病院</t>
    <phoneticPr fontId="6"/>
  </si>
  <si>
    <t>ｷﾞｮｳﾄｸｿｳｺﾞｳﾋﾞｮｳｲﾝ</t>
    <phoneticPr fontId="6"/>
  </si>
  <si>
    <t>17-3007-031</t>
    <phoneticPr fontId="6"/>
  </si>
  <si>
    <t>ｷｮｳﾄﾀﾞｲｲﾁｾｲｷｼﾞｭｳｼﾞﾋﾞｮｳｲﾝ</t>
    <phoneticPr fontId="6"/>
  </si>
  <si>
    <t>09-6047-003</t>
    <phoneticPr fontId="6"/>
  </si>
  <si>
    <t>12-6089-000</t>
    <phoneticPr fontId="6"/>
  </si>
  <si>
    <t>18-6011-053</t>
    <phoneticPr fontId="6"/>
  </si>
  <si>
    <t>京都大学医学部附属病院</t>
    <rPh sb="0" eb="2">
      <t>キョウト</t>
    </rPh>
    <rPh sb="2" eb="4">
      <t>ダイガク</t>
    </rPh>
    <rPh sb="4" eb="6">
      <t>イガク</t>
    </rPh>
    <rPh sb="6" eb="7">
      <t>ブ</t>
    </rPh>
    <rPh sb="7" eb="9">
      <t>フゾク</t>
    </rPh>
    <rPh sb="9" eb="11">
      <t>ビョウイン</t>
    </rPh>
    <phoneticPr fontId="6"/>
  </si>
  <si>
    <t>ｷｮｳﾄﾀﾞｲｶﾞｸｲｶﾞｸﾌﾞﾌｿﾞｸﾋﾞｮｳｲﾝ</t>
    <phoneticPr fontId="6"/>
  </si>
  <si>
    <t>85-6011-000</t>
    <phoneticPr fontId="6"/>
  </si>
  <si>
    <t>京都第二赤十字病院</t>
    <rPh sb="0" eb="2">
      <t>キョウト</t>
    </rPh>
    <rPh sb="2" eb="4">
      <t>ダイニ</t>
    </rPh>
    <rPh sb="4" eb="9">
      <t>セ</t>
    </rPh>
    <phoneticPr fontId="6"/>
  </si>
  <si>
    <t>ｷｮｳﾄﾀﾞｲﾆｾｷｼﾞｭｳｼﾞﾋﾞｮｳｲﾝ</t>
    <phoneticPr fontId="6"/>
  </si>
  <si>
    <t>08-6070-000</t>
    <phoneticPr fontId="6"/>
  </si>
  <si>
    <t>京都府立医科大学附属病院</t>
    <rPh sb="0" eb="2">
      <t>キョウト</t>
    </rPh>
    <rPh sb="2" eb="4">
      <t>フリツ</t>
    </rPh>
    <rPh sb="4" eb="8">
      <t>イ</t>
    </rPh>
    <rPh sb="8" eb="10">
      <t>フゾク</t>
    </rPh>
    <rPh sb="10" eb="12">
      <t>ビョウイン</t>
    </rPh>
    <phoneticPr fontId="6"/>
  </si>
  <si>
    <t>ｷｮｳﾄﾌﾘﾂｲｶﾀﾞｲｶﾞｸﾌｿﾞｸﾋﾞｮｳｲﾝ</t>
    <phoneticPr fontId="6"/>
  </si>
  <si>
    <t>01-6047-000</t>
    <phoneticPr fontId="6"/>
  </si>
  <si>
    <t>杏林大学医学部付属病院</t>
    <rPh sb="0" eb="2">
      <t>キョウリン</t>
    </rPh>
    <rPh sb="2" eb="4">
      <t>ダイガク</t>
    </rPh>
    <rPh sb="4" eb="6">
      <t>イガク</t>
    </rPh>
    <rPh sb="6" eb="7">
      <t>ブ</t>
    </rPh>
    <rPh sb="7" eb="9">
      <t>フゾク</t>
    </rPh>
    <rPh sb="9" eb="11">
      <t>ビョウイン</t>
    </rPh>
    <phoneticPr fontId="6"/>
  </si>
  <si>
    <t>ｷｮｳﾘﾝﾀﾞｲｶﾞｸｲｶﾞｸﾌﾞﾌｿﾞｸﾋﾞｮｳｲﾝ</t>
    <phoneticPr fontId="6"/>
  </si>
  <si>
    <t>85-3005-000</t>
    <phoneticPr fontId="6"/>
  </si>
  <si>
    <t>医療法人松寿会 共和病院</t>
    <rPh sb="0" eb="2">
      <t>イリョウ</t>
    </rPh>
    <rPh sb="2" eb="4">
      <t>ホウジン</t>
    </rPh>
    <rPh sb="4" eb="5">
      <t>マツ</t>
    </rPh>
    <rPh sb="5" eb="6">
      <t>コトブキ</t>
    </rPh>
    <rPh sb="6" eb="7">
      <t>カイ</t>
    </rPh>
    <rPh sb="8" eb="10">
      <t>キョウワ</t>
    </rPh>
    <rPh sb="10" eb="12">
      <t>ビョウイン</t>
    </rPh>
    <phoneticPr fontId="6"/>
  </si>
  <si>
    <t>ｷｮｳﾜﾋﾞｮｳｲﾝ</t>
    <phoneticPr fontId="6"/>
  </si>
  <si>
    <t>08-6011-044</t>
    <phoneticPr fontId="6"/>
  </si>
  <si>
    <t>近畿大学医学部奈良病院</t>
    <rPh sb="0" eb="2">
      <t>キンキ</t>
    </rPh>
    <rPh sb="2" eb="4">
      <t>ダイガク</t>
    </rPh>
    <rPh sb="4" eb="7">
      <t>イ</t>
    </rPh>
    <rPh sb="7" eb="9">
      <t>ナラ</t>
    </rPh>
    <rPh sb="9" eb="11">
      <t>ビョウイン</t>
    </rPh>
    <phoneticPr fontId="6"/>
  </si>
  <si>
    <t>ｷﾝｷﾀﾞｲｶﾞｸｲｶﾞｸﾌﾞﾅﾗﾋﾞｮｳｲﾝ</t>
    <phoneticPr fontId="6"/>
  </si>
  <si>
    <t>08-6067-000</t>
    <phoneticPr fontId="6"/>
  </si>
  <si>
    <t>近畿大学医学部附属病院</t>
    <rPh sb="0" eb="2">
      <t>キンキ</t>
    </rPh>
    <rPh sb="2" eb="4">
      <t>ダイガク</t>
    </rPh>
    <rPh sb="4" eb="6">
      <t>イガク</t>
    </rPh>
    <rPh sb="6" eb="7">
      <t>ブ</t>
    </rPh>
    <rPh sb="7" eb="9">
      <t>フゾク</t>
    </rPh>
    <rPh sb="9" eb="11">
      <t>ビョウイン</t>
    </rPh>
    <phoneticPr fontId="6"/>
  </si>
  <si>
    <t>ｷﾝｷﾀﾞｲｶﾞｸﾋﾞｮｳｲﾝ</t>
    <phoneticPr fontId="6"/>
  </si>
  <si>
    <t>85-6014-000</t>
    <phoneticPr fontId="6"/>
  </si>
  <si>
    <t>近畿中央病院</t>
    <rPh sb="0" eb="2">
      <t>キンキ</t>
    </rPh>
    <rPh sb="2" eb="4">
      <t>チュウオウ</t>
    </rPh>
    <rPh sb="4" eb="6">
      <t>ビョウイン</t>
    </rPh>
    <phoneticPr fontId="6"/>
  </si>
  <si>
    <t>17-6041-003</t>
    <phoneticPr fontId="6"/>
  </si>
  <si>
    <t>釧路労災病院</t>
    <rPh sb="0" eb="2">
      <t>クシロ</t>
    </rPh>
    <rPh sb="2" eb="4">
      <t>ロウサイ</t>
    </rPh>
    <rPh sb="4" eb="6">
      <t>ビョウイン</t>
    </rPh>
    <phoneticPr fontId="6"/>
  </si>
  <si>
    <t>ｸｼﾛﾛｳｻｲﾋﾞｮｳｲﾝ</t>
    <phoneticPr fontId="6"/>
  </si>
  <si>
    <t>04-1017-000</t>
    <phoneticPr fontId="6"/>
  </si>
  <si>
    <t>熊谷外科病院</t>
    <phoneticPr fontId="6"/>
  </si>
  <si>
    <t>ｸﾏｶﾞﾔｹﾞｶﾋﾞｮｳｲﾝ</t>
    <phoneticPr fontId="6"/>
  </si>
  <si>
    <t>17-3008-013</t>
    <phoneticPr fontId="6"/>
  </si>
  <si>
    <t>熊本機能病院</t>
    <rPh sb="0" eb="2">
      <t>クマモト</t>
    </rPh>
    <rPh sb="2" eb="4">
      <t>キノウ</t>
    </rPh>
    <rPh sb="4" eb="6">
      <t>ビョウイン</t>
    </rPh>
    <phoneticPr fontId="6"/>
  </si>
  <si>
    <t>ｸﾏﾓﾄｷﾉｳﾋﾞｮｳｲﾝ</t>
    <phoneticPr fontId="6"/>
  </si>
  <si>
    <t>85-8008-000</t>
    <phoneticPr fontId="6"/>
  </si>
  <si>
    <t>18-8075-000</t>
    <phoneticPr fontId="6"/>
  </si>
  <si>
    <t>熊本市民病院</t>
    <rPh sb="0" eb="2">
      <t>クマモト</t>
    </rPh>
    <rPh sb="2" eb="4">
      <t>シミン</t>
    </rPh>
    <rPh sb="4" eb="6">
      <t>ビョウイン</t>
    </rPh>
    <phoneticPr fontId="6"/>
  </si>
  <si>
    <t>ｸﾏﾓﾄｼﾐﾝﾋﾞｮｳｲﾝ</t>
    <phoneticPr fontId="6"/>
  </si>
  <si>
    <t>熊本赤十字病院</t>
    <rPh sb="0" eb="2">
      <t>クマモト</t>
    </rPh>
    <rPh sb="2" eb="7">
      <t>セ</t>
    </rPh>
    <phoneticPr fontId="6"/>
  </si>
  <si>
    <t>ｸﾏﾓﾄｾｷｼﾞｭｳｼﾞﾋﾞｮｳｲﾝ</t>
    <phoneticPr fontId="6"/>
  </si>
  <si>
    <t>12-8065-000</t>
    <phoneticPr fontId="6"/>
  </si>
  <si>
    <t>熊本大学医学部附属病院</t>
    <rPh sb="0" eb="2">
      <t>クマモト</t>
    </rPh>
    <rPh sb="2" eb="4">
      <t>ダイガク</t>
    </rPh>
    <rPh sb="4" eb="7">
      <t>イ</t>
    </rPh>
    <rPh sb="7" eb="11">
      <t>フ</t>
    </rPh>
    <phoneticPr fontId="6"/>
  </si>
  <si>
    <t>ｸﾏﾓﾄﾀﾞｲｶﾞｸｲｶﾞｸﾌﾞﾌｿﾞｸﾋﾞｮｳｲﾝ</t>
    <phoneticPr fontId="6"/>
  </si>
  <si>
    <t>97-8035-000</t>
    <phoneticPr fontId="6"/>
  </si>
  <si>
    <t>熊本中央病院</t>
    <rPh sb="0" eb="2">
      <t>クマモト</t>
    </rPh>
    <rPh sb="2" eb="4">
      <t>チュウオウ</t>
    </rPh>
    <rPh sb="4" eb="6">
      <t>ビョウイン</t>
    </rPh>
    <phoneticPr fontId="6"/>
  </si>
  <si>
    <t>ｸﾏﾓﾄﾁｭｳｵｳﾋﾞｮｳｲﾝ</t>
    <phoneticPr fontId="6"/>
  </si>
  <si>
    <t>14-8022-012</t>
    <phoneticPr fontId="6"/>
  </si>
  <si>
    <t>熊本労災病院</t>
    <rPh sb="0" eb="2">
      <t>クマモト</t>
    </rPh>
    <rPh sb="2" eb="4">
      <t>ロウサイ</t>
    </rPh>
    <rPh sb="4" eb="6">
      <t>ビョウイン</t>
    </rPh>
    <phoneticPr fontId="6"/>
  </si>
  <si>
    <t>ｸﾏﾓﾄﾛｳｻｲﾋﾞｮｳｲﾝ</t>
    <phoneticPr fontId="6"/>
  </si>
  <si>
    <t>08-8055-000</t>
    <phoneticPr fontId="6"/>
  </si>
  <si>
    <t>公文病院</t>
    <rPh sb="0" eb="2">
      <t>コウブン</t>
    </rPh>
    <rPh sb="2" eb="4">
      <t>ビョウイン</t>
    </rPh>
    <phoneticPr fontId="6"/>
  </si>
  <si>
    <t>ｸﾓﾝﾋﾞｮｳｲﾝ</t>
    <phoneticPr fontId="6"/>
  </si>
  <si>
    <t>倉敷中央病院</t>
    <rPh sb="0" eb="2">
      <t>クラシキ</t>
    </rPh>
    <rPh sb="2" eb="4">
      <t>チュウオウ</t>
    </rPh>
    <rPh sb="4" eb="6">
      <t>ビョウイン</t>
    </rPh>
    <phoneticPr fontId="6"/>
  </si>
  <si>
    <t>ｸﾗｼｷﾁｭｳｵｳﾋﾞｮｲﾝ</t>
    <phoneticPr fontId="6"/>
  </si>
  <si>
    <t>85-7006-000</t>
    <phoneticPr fontId="6"/>
  </si>
  <si>
    <t>倉敷平成病院</t>
    <phoneticPr fontId="6"/>
  </si>
  <si>
    <t>ｸﾗｼｷﾍｲｾｲﾋﾞｮｳｲﾝｿｳｺﾞｳﾋﾞﾖｳｾﾝﾀｰ</t>
    <phoneticPr fontId="6"/>
  </si>
  <si>
    <t>09-6021-800</t>
    <phoneticPr fontId="6"/>
  </si>
  <si>
    <t>11-6021-013</t>
    <phoneticPr fontId="6"/>
  </si>
  <si>
    <t>久留米大学病院</t>
    <rPh sb="0" eb="3">
      <t>クルメ</t>
    </rPh>
    <rPh sb="3" eb="4">
      <t>ダイ</t>
    </rPh>
    <rPh sb="4" eb="5">
      <t>ガク</t>
    </rPh>
    <rPh sb="5" eb="7">
      <t>ビョウイン</t>
    </rPh>
    <phoneticPr fontId="6"/>
  </si>
  <si>
    <t>ｸﾙﾒﾀﾞｲｶﾞｸﾋﾞｮｳｲﾝ</t>
    <phoneticPr fontId="6"/>
  </si>
  <si>
    <t>87-8017-000</t>
    <phoneticPr fontId="6"/>
  </si>
  <si>
    <t>呉共済病院</t>
    <rPh sb="0" eb="1">
      <t>クレ</t>
    </rPh>
    <rPh sb="1" eb="3">
      <t>キョウサイ</t>
    </rPh>
    <rPh sb="3" eb="5">
      <t>ビョウイン</t>
    </rPh>
    <phoneticPr fontId="6"/>
  </si>
  <si>
    <t>ｸﾚｷｮｳｻｲﾋﾞｮｳｲﾝ</t>
    <phoneticPr fontId="6"/>
  </si>
  <si>
    <t>18-7045-003</t>
    <phoneticPr fontId="6"/>
  </si>
  <si>
    <t>ｸﾛﾍﾞｼﾐﾝﾋﾞｮｳｲﾝ</t>
    <phoneticPr fontId="6"/>
  </si>
  <si>
    <t>09-5007-014</t>
    <phoneticPr fontId="6"/>
  </si>
  <si>
    <t>群馬県立がんセンター</t>
    <rPh sb="0" eb="2">
      <t>グンマ</t>
    </rPh>
    <rPh sb="2" eb="4">
      <t>ケンリツ</t>
    </rPh>
    <phoneticPr fontId="6"/>
  </si>
  <si>
    <t>ｸﾞﾝﾏｹﾝﾘﾂｶﾞﾝｾﾝﾀｰ</t>
    <phoneticPr fontId="6"/>
  </si>
  <si>
    <t>11-2012-003</t>
    <phoneticPr fontId="6"/>
  </si>
  <si>
    <t>群馬県立小児医療センター</t>
    <rPh sb="0" eb="4">
      <t>グンマケンリツ</t>
    </rPh>
    <rPh sb="4" eb="6">
      <t>ショウニ</t>
    </rPh>
    <rPh sb="6" eb="8">
      <t>イリョウ</t>
    </rPh>
    <phoneticPr fontId="6"/>
  </si>
  <si>
    <t>ｸﾞﾝﾏｹﾝﾘﾂｼｮｳﾆｲﾘｮｳｾﾝﾀｰ</t>
    <phoneticPr fontId="6"/>
  </si>
  <si>
    <t>06-3012-043</t>
    <phoneticPr fontId="6"/>
  </si>
  <si>
    <t>群馬大学医学部附属病院　</t>
    <phoneticPr fontId="6"/>
  </si>
  <si>
    <t>ｸﾞﾝﾏﾀﾞｲｶﾞｸｲｶﾞｸﾌﾞﾌｿﾞｸﾋﾞｮｳｲﾝ</t>
    <phoneticPr fontId="6"/>
  </si>
  <si>
    <t>17-6021-022</t>
    <phoneticPr fontId="6"/>
  </si>
  <si>
    <t>18-3167-000</t>
    <phoneticPr fontId="6"/>
  </si>
  <si>
    <t>慶應義塾大学病院</t>
    <rPh sb="0" eb="6">
      <t>ケイオウ</t>
    </rPh>
    <rPh sb="6" eb="8">
      <t>ビョウイン</t>
    </rPh>
    <phoneticPr fontId="6"/>
  </si>
  <si>
    <t>ｹｲｵｳｷﾞｼﾞｭｸﾀﾞｲｶﾞｸﾋﾞｮｳｲﾝ</t>
    <phoneticPr fontId="6"/>
  </si>
  <si>
    <t>85-3003-000</t>
    <phoneticPr fontId="6"/>
  </si>
  <si>
    <t>恵寿総合病院</t>
    <rPh sb="0" eb="1">
      <t>ケイ</t>
    </rPh>
    <rPh sb="1" eb="2">
      <t>ジュ</t>
    </rPh>
    <rPh sb="2" eb="6">
      <t>ソウ</t>
    </rPh>
    <phoneticPr fontId="6"/>
  </si>
  <si>
    <t>ｹｲｼﾞｭｿｳｺﾞｳﾋﾞｮｳｲﾝ</t>
    <phoneticPr fontId="6"/>
  </si>
  <si>
    <t>08-3059-013</t>
    <phoneticPr fontId="6"/>
  </si>
  <si>
    <t>医療法人こころ満足会 形成外科KC</t>
    <rPh sb="0" eb="2">
      <t>イリョウ</t>
    </rPh>
    <rPh sb="2" eb="4">
      <t>ホウジン</t>
    </rPh>
    <rPh sb="7" eb="9">
      <t>マンゾク</t>
    </rPh>
    <rPh sb="9" eb="10">
      <t>カイ</t>
    </rPh>
    <rPh sb="11" eb="13">
      <t>ケイセイ</t>
    </rPh>
    <rPh sb="13" eb="15">
      <t>ゲカ</t>
    </rPh>
    <phoneticPr fontId="6"/>
  </si>
  <si>
    <t>ｹｲｾｲｹﾞｶｹｰｼｰ</t>
    <phoneticPr fontId="6"/>
  </si>
  <si>
    <t>13-8049-002</t>
    <phoneticPr fontId="6"/>
  </si>
  <si>
    <t>医療法人薫風会 毛山病院</t>
    <rPh sb="0" eb="2">
      <t>イリョウ</t>
    </rPh>
    <rPh sb="2" eb="4">
      <t>ホウジン</t>
    </rPh>
    <rPh sb="4" eb="6">
      <t>クンプウ</t>
    </rPh>
    <rPh sb="6" eb="7">
      <t>カイ</t>
    </rPh>
    <rPh sb="8" eb="10">
      <t>ケヤマ</t>
    </rPh>
    <rPh sb="10" eb="12">
      <t>ビョウイン</t>
    </rPh>
    <phoneticPr fontId="6"/>
  </si>
  <si>
    <t>ｹﾔﾏﾋﾞｮｳｲﾝ</t>
    <phoneticPr fontId="6"/>
  </si>
  <si>
    <t>04-3012-030</t>
    <phoneticPr fontId="6"/>
  </si>
  <si>
    <t>県立広島病院</t>
    <rPh sb="0" eb="2">
      <t>ケンリツ</t>
    </rPh>
    <rPh sb="2" eb="4">
      <t>ヒロシマ</t>
    </rPh>
    <rPh sb="4" eb="6">
      <t>ビョウイン</t>
    </rPh>
    <phoneticPr fontId="6"/>
  </si>
  <si>
    <t>19-7045-004</t>
  </si>
  <si>
    <t>健和会大手町病院</t>
    <rPh sb="0" eb="1">
      <t>ケン</t>
    </rPh>
    <rPh sb="1" eb="2">
      <t>ワ</t>
    </rPh>
    <rPh sb="2" eb="3">
      <t>カイ</t>
    </rPh>
    <rPh sb="3" eb="6">
      <t>オオテマチ</t>
    </rPh>
    <rPh sb="6" eb="8">
      <t>ビョウイン</t>
    </rPh>
    <phoneticPr fontId="6"/>
  </si>
  <si>
    <t>ｹﾝﾜｶｲｵｵﾃﾏﾁﾋﾞｮｳｲﾝ</t>
    <phoneticPr fontId="6"/>
  </si>
  <si>
    <t>07-8024-005</t>
    <phoneticPr fontId="6"/>
  </si>
  <si>
    <t>厚生連篠ノ井総合病院</t>
    <rPh sb="0" eb="3">
      <t>コウセイレン</t>
    </rPh>
    <rPh sb="3" eb="6">
      <t>シノノイ</t>
    </rPh>
    <rPh sb="6" eb="10">
      <t>ソウゴウビョウイン</t>
    </rPh>
    <phoneticPr fontId="6"/>
  </si>
  <si>
    <t>ｺｳｾｲﾚﾝｼﾉﾉｲｿｳｶﾞｵｳﾋﾞｮｳｲﾝ</t>
    <phoneticPr fontId="6"/>
  </si>
  <si>
    <t>厚生連高岡病院</t>
    <rPh sb="0" eb="2">
      <t>コウセイ</t>
    </rPh>
    <rPh sb="2" eb="3">
      <t>レン</t>
    </rPh>
    <rPh sb="3" eb="5">
      <t>タカオカ</t>
    </rPh>
    <rPh sb="5" eb="7">
      <t>ビョウイン</t>
    </rPh>
    <phoneticPr fontId="6"/>
  </si>
  <si>
    <t>ｺｳｾｲﾚﾝﾀｶｵｶﾋﾞｮｳｲﾝ</t>
    <phoneticPr fontId="6"/>
  </si>
  <si>
    <t>05-5055-000</t>
    <phoneticPr fontId="6"/>
  </si>
  <si>
    <t>厚生連富士見高原病院</t>
    <rPh sb="0" eb="2">
      <t>コウセイ</t>
    </rPh>
    <rPh sb="2" eb="3">
      <t>レン</t>
    </rPh>
    <rPh sb="3" eb="6">
      <t>フジミ</t>
    </rPh>
    <rPh sb="6" eb="8">
      <t>コウゲン</t>
    </rPh>
    <rPh sb="8" eb="10">
      <t>ビョウイン</t>
    </rPh>
    <phoneticPr fontId="6"/>
  </si>
  <si>
    <t>ｺｳｾｲﾚﾝﾌｼﾞﾐｺｳｹﾞﾝﾋﾞｮｳｲﾝ</t>
    <phoneticPr fontId="6"/>
  </si>
  <si>
    <t>香雪記念病院</t>
    <rPh sb="0" eb="1">
      <t>カオ</t>
    </rPh>
    <rPh sb="1" eb="2">
      <t>ユキ</t>
    </rPh>
    <rPh sb="2" eb="4">
      <t>キネン</t>
    </rPh>
    <rPh sb="4" eb="6">
      <t>ビョウイン</t>
    </rPh>
    <phoneticPr fontId="6"/>
  </si>
  <si>
    <t>ｺｳｾﾂｷﾈﾝﾋﾞｮｳｲﾝ</t>
    <phoneticPr fontId="6"/>
  </si>
  <si>
    <t>高知医療センター</t>
    <rPh sb="0" eb="2">
      <t>コウチ</t>
    </rPh>
    <rPh sb="2" eb="8">
      <t>イ</t>
    </rPh>
    <phoneticPr fontId="6"/>
  </si>
  <si>
    <t>ｺｳﾁｲﾘｮｳｾﾝﾀｰ</t>
    <phoneticPr fontId="6"/>
  </si>
  <si>
    <t>06-7033-000</t>
    <phoneticPr fontId="6"/>
  </si>
  <si>
    <t>高知赤十字病院</t>
    <rPh sb="0" eb="2">
      <t>コウチ</t>
    </rPh>
    <rPh sb="2" eb="7">
      <t>セ</t>
    </rPh>
    <phoneticPr fontId="6"/>
  </si>
  <si>
    <t>ｺｳﾁｾｷｼﾞｭｳｼﾞﾋﾞｮｳｲﾝ</t>
    <phoneticPr fontId="6"/>
  </si>
  <si>
    <t>99-7026-000</t>
    <phoneticPr fontId="6"/>
  </si>
  <si>
    <t>高知大学医学部附属病院</t>
    <rPh sb="0" eb="2">
      <t>コウチ</t>
    </rPh>
    <rPh sb="2" eb="4">
      <t>ダイガク</t>
    </rPh>
    <rPh sb="4" eb="6">
      <t>イガク</t>
    </rPh>
    <rPh sb="6" eb="7">
      <t>ブ</t>
    </rPh>
    <rPh sb="7" eb="9">
      <t>フゾク</t>
    </rPh>
    <rPh sb="9" eb="11">
      <t>ビョウイン</t>
    </rPh>
    <phoneticPr fontId="6"/>
  </si>
  <si>
    <t>高知医科大学</t>
    <rPh sb="0" eb="2">
      <t>コウチ</t>
    </rPh>
    <rPh sb="2" eb="4">
      <t>イカ</t>
    </rPh>
    <rPh sb="4" eb="6">
      <t>ダイガク</t>
    </rPh>
    <phoneticPr fontId="6"/>
  </si>
  <si>
    <t>ｺｳﾁﾀﾞｲｶﾞｸｲｶﾞｸﾌﾞﾌｿﾞｸﾋﾞｮｳｲﾝ</t>
    <phoneticPr fontId="6"/>
  </si>
  <si>
    <t>神戸アカデミアクリニック</t>
    <rPh sb="0" eb="2">
      <t>コウベ</t>
    </rPh>
    <phoneticPr fontId="6"/>
  </si>
  <si>
    <t>ｺｳﾍﾞｱｶﾃﾞﾐｱｸﾘﾆｯｸ</t>
    <phoneticPr fontId="6"/>
  </si>
  <si>
    <t>11-6021-801</t>
    <phoneticPr fontId="6"/>
  </si>
  <si>
    <t>神戸市立医療センター中央市民病院</t>
    <rPh sb="0" eb="4">
      <t>コウベシリツ</t>
    </rPh>
    <rPh sb="4" eb="10">
      <t>イ</t>
    </rPh>
    <rPh sb="10" eb="12">
      <t>チュウオウ</t>
    </rPh>
    <rPh sb="12" eb="14">
      <t>シミン</t>
    </rPh>
    <rPh sb="14" eb="16">
      <t>ビョウイン</t>
    </rPh>
    <phoneticPr fontId="6"/>
  </si>
  <si>
    <t>神戸市立中央市民病院</t>
    <rPh sb="0" eb="3">
      <t>コウベシ</t>
    </rPh>
    <rPh sb="3" eb="4">
      <t>リツ</t>
    </rPh>
    <rPh sb="4" eb="6">
      <t>チュウオウ</t>
    </rPh>
    <rPh sb="6" eb="8">
      <t>シミン</t>
    </rPh>
    <rPh sb="8" eb="10">
      <t>ビョウイン</t>
    </rPh>
    <phoneticPr fontId="6"/>
  </si>
  <si>
    <t>ｺｳﾍﾞｼﾘﾂｲﾘｮｳｾﾝﾀｰﾁｭｳｵｳｼﾐﾝﾋﾞｮｳｲﾝ</t>
    <phoneticPr fontId="6"/>
  </si>
  <si>
    <t>07-6063-000</t>
    <phoneticPr fontId="6"/>
  </si>
  <si>
    <t>神戸市立西神戸医療センター</t>
    <phoneticPr fontId="6"/>
  </si>
  <si>
    <t>ｺｳﾍﾞｼﾘﾂﾆｼｺｳﾍﾞｲﾘｮｳｾﾝﾀｰ</t>
    <phoneticPr fontId="6"/>
  </si>
  <si>
    <t>17-6021-023</t>
    <phoneticPr fontId="6"/>
  </si>
  <si>
    <t>18-6114-000</t>
    <phoneticPr fontId="6"/>
  </si>
  <si>
    <t>神戸赤十字病院・兵庫県災害医療センター</t>
    <rPh sb="0" eb="2">
      <t>コウベ</t>
    </rPh>
    <rPh sb="2" eb="5">
      <t>セキジュウジ</t>
    </rPh>
    <rPh sb="5" eb="7">
      <t>ビョウイン</t>
    </rPh>
    <rPh sb="8" eb="11">
      <t>ヒョウゴケン</t>
    </rPh>
    <rPh sb="11" eb="13">
      <t>サイガイ</t>
    </rPh>
    <rPh sb="13" eb="15">
      <t>イリョウ</t>
    </rPh>
    <phoneticPr fontId="6"/>
  </si>
  <si>
    <t>神戸赤十字病院</t>
    <rPh sb="0" eb="2">
      <t>コウベ</t>
    </rPh>
    <rPh sb="2" eb="5">
      <t>セキジュウジ</t>
    </rPh>
    <rPh sb="5" eb="7">
      <t>ビョウイン</t>
    </rPh>
    <phoneticPr fontId="6"/>
  </si>
  <si>
    <t>ｺｳﾍﾞｾｷｼﾞｭｳｼﾞﾋﾞｮｳｲﾝ</t>
    <phoneticPr fontId="6"/>
  </si>
  <si>
    <t>13-6021-017</t>
    <phoneticPr fontId="6"/>
  </si>
  <si>
    <t>14-6097-000</t>
    <phoneticPr fontId="6"/>
  </si>
  <si>
    <t>神戸大学医学部附属病院</t>
    <rPh sb="0" eb="2">
      <t>コウベ</t>
    </rPh>
    <rPh sb="2" eb="4">
      <t>ダイガク</t>
    </rPh>
    <rPh sb="4" eb="6">
      <t>イガク</t>
    </rPh>
    <rPh sb="6" eb="7">
      <t>ブ</t>
    </rPh>
    <rPh sb="7" eb="9">
      <t>フゾク</t>
    </rPh>
    <rPh sb="9" eb="11">
      <t>ビョウイン</t>
    </rPh>
    <phoneticPr fontId="6"/>
  </si>
  <si>
    <t>ｺｳﾍﾞﾀﾞｲｶﾞｸｲｶﾞｸﾌﾞﾌｿﾞｸﾋﾞｮｳｲﾝ</t>
    <phoneticPr fontId="6"/>
  </si>
  <si>
    <t>89-6021-000</t>
    <phoneticPr fontId="6"/>
  </si>
  <si>
    <t>公立昭和病院</t>
    <rPh sb="0" eb="2">
      <t>コウリツ</t>
    </rPh>
    <rPh sb="2" eb="4">
      <t>ショウワ</t>
    </rPh>
    <rPh sb="4" eb="6">
      <t>ビョウイン</t>
    </rPh>
    <phoneticPr fontId="6"/>
  </si>
  <si>
    <t>ｺｳﾘﾂｼｮｳﾜﾋﾞｮｳｲﾝ</t>
    <phoneticPr fontId="6"/>
  </si>
  <si>
    <t>91-3041-000</t>
    <phoneticPr fontId="6"/>
  </si>
  <si>
    <t>公立豊岡病院</t>
    <rPh sb="0" eb="2">
      <t>コウリツ</t>
    </rPh>
    <rPh sb="2" eb="4">
      <t>トヨオカ</t>
    </rPh>
    <rPh sb="4" eb="6">
      <t>ビョウイン</t>
    </rPh>
    <phoneticPr fontId="6"/>
  </si>
  <si>
    <t>ｺｳﾘﾂﾄﾖｵｶﾋﾞｮｳｲﾝ</t>
    <phoneticPr fontId="6"/>
  </si>
  <si>
    <t>04-6055-000</t>
    <phoneticPr fontId="6"/>
  </si>
  <si>
    <t>公立能登総合病院</t>
    <rPh sb="0" eb="2">
      <t>コウリツ</t>
    </rPh>
    <rPh sb="2" eb="4">
      <t>ノト</t>
    </rPh>
    <rPh sb="4" eb="8">
      <t>ソウ</t>
    </rPh>
    <phoneticPr fontId="6"/>
  </si>
  <si>
    <t>ｺｳﾘﾂﾉﾄｿｳｺﾞｳﾋﾞｮｳｲﾝ</t>
    <phoneticPr fontId="6"/>
  </si>
  <si>
    <t>05-5007-008</t>
    <phoneticPr fontId="6"/>
  </si>
  <si>
    <t>国際医療福祉大学病院</t>
    <rPh sb="0" eb="2">
      <t>コクサイ</t>
    </rPh>
    <rPh sb="2" eb="4">
      <t>イリョウ</t>
    </rPh>
    <rPh sb="4" eb="6">
      <t>フクシ</t>
    </rPh>
    <rPh sb="6" eb="8">
      <t>ダイガク</t>
    </rPh>
    <rPh sb="8" eb="10">
      <t>ビョウイン</t>
    </rPh>
    <phoneticPr fontId="6"/>
  </si>
  <si>
    <t>15-3147-000</t>
    <phoneticPr fontId="6"/>
  </si>
  <si>
    <t>18-3003-038</t>
    <phoneticPr fontId="6"/>
  </si>
  <si>
    <t>19-3172-000</t>
  </si>
  <si>
    <t>国際医療福祉大学三田病院</t>
    <rPh sb="0" eb="2">
      <t>コクサイ</t>
    </rPh>
    <rPh sb="2" eb="4">
      <t>イリョウ</t>
    </rPh>
    <rPh sb="4" eb="6">
      <t>フクシ</t>
    </rPh>
    <rPh sb="6" eb="8">
      <t>ダイガク</t>
    </rPh>
    <rPh sb="8" eb="10">
      <t>ミタ</t>
    </rPh>
    <rPh sb="10" eb="12">
      <t>ビョウイン</t>
    </rPh>
    <phoneticPr fontId="6"/>
  </si>
  <si>
    <t>ｺｸｻｲｲﾘｮｳﾌｸｼﾀﾞｲｶﾞｸﾐﾀﾋﾞｮｳｲﾝ</t>
    <phoneticPr fontId="6"/>
  </si>
  <si>
    <t>12-3137-000</t>
    <phoneticPr fontId="6"/>
  </si>
  <si>
    <t>小倉記念病院</t>
    <rPh sb="0" eb="2">
      <t>コクラ</t>
    </rPh>
    <rPh sb="2" eb="4">
      <t>キネン</t>
    </rPh>
    <rPh sb="4" eb="6">
      <t>ビョウイン</t>
    </rPh>
    <phoneticPr fontId="6"/>
  </si>
  <si>
    <t>ｺｸﾗｷﾈﾝﾋﾞｮｳｲﾝ</t>
    <phoneticPr fontId="6"/>
  </si>
  <si>
    <t>85-8010-000</t>
    <phoneticPr fontId="6"/>
  </si>
  <si>
    <t>国立がん研究センター中央・東病院</t>
    <rPh sb="0" eb="2">
      <t>コクリツ</t>
    </rPh>
    <rPh sb="4" eb="6">
      <t>ケンキュウ</t>
    </rPh>
    <rPh sb="10" eb="12">
      <t>チュウオウ</t>
    </rPh>
    <rPh sb="13" eb="14">
      <t>ヒガシ</t>
    </rPh>
    <rPh sb="14" eb="16">
      <t>ビョウイン</t>
    </rPh>
    <phoneticPr fontId="6"/>
  </si>
  <si>
    <t>ｺｸﾘﾂｶﾞﾝｾﾝﾀｰﾁｭｳｵｳﾋｶﾞｼﾋﾞｮｳｲﾝ</t>
    <phoneticPr fontId="6"/>
  </si>
  <si>
    <t>85-3018-002</t>
    <phoneticPr fontId="6"/>
  </si>
  <si>
    <t>11-3129-000</t>
    <phoneticPr fontId="6"/>
  </si>
  <si>
    <t>国立国際医療研究センター病院</t>
    <rPh sb="6" eb="8">
      <t>ケンキュウ</t>
    </rPh>
    <phoneticPr fontId="6"/>
  </si>
  <si>
    <t>国立国際医療センター戸山病院</t>
    <rPh sb="0" eb="2">
      <t>コクリツ</t>
    </rPh>
    <rPh sb="2" eb="4">
      <t>コクサイ</t>
    </rPh>
    <rPh sb="4" eb="6">
      <t>イリョウ</t>
    </rPh>
    <rPh sb="10" eb="12">
      <t>トヤマ</t>
    </rPh>
    <rPh sb="12" eb="14">
      <t>ビョウイン</t>
    </rPh>
    <phoneticPr fontId="6"/>
  </si>
  <si>
    <t>ｺｸﾘﾂｺｸｻｲｲﾘｮｳｹﾝｷｭｳｾﾝﾀｰﾋﾞｮｳｲﾝ</t>
    <phoneticPr fontId="6"/>
  </si>
  <si>
    <t>95-3018-016</t>
    <phoneticPr fontId="6"/>
  </si>
  <si>
    <t>11-3018-025</t>
    <phoneticPr fontId="6"/>
  </si>
  <si>
    <t>18-3166-000</t>
    <phoneticPr fontId="6"/>
  </si>
  <si>
    <t>国立成育医療研究センター</t>
    <rPh sb="0" eb="2">
      <t>コクリツ</t>
    </rPh>
    <rPh sb="2" eb="4">
      <t>セイイク</t>
    </rPh>
    <rPh sb="4" eb="6">
      <t>イリョウ</t>
    </rPh>
    <rPh sb="6" eb="8">
      <t>ケンキュウ</t>
    </rPh>
    <phoneticPr fontId="6"/>
  </si>
  <si>
    <t>国立小児病院→国立成育医療センター</t>
    <rPh sb="0" eb="2">
      <t>コクリツ</t>
    </rPh>
    <rPh sb="2" eb="4">
      <t>ショウニ</t>
    </rPh>
    <rPh sb="4" eb="6">
      <t>ビョウイン</t>
    </rPh>
    <phoneticPr fontId="6"/>
  </si>
  <si>
    <t>ｺｸﾘﾂｾｲｲｸｲﾘｮｳｾﾝﾀｰ</t>
    <phoneticPr fontId="6"/>
  </si>
  <si>
    <t>07-3100-000</t>
    <phoneticPr fontId="6"/>
  </si>
  <si>
    <t>国立長野病院</t>
    <rPh sb="0" eb="2">
      <t>コクリツ</t>
    </rPh>
    <rPh sb="2" eb="4">
      <t>ナガノ</t>
    </rPh>
    <rPh sb="4" eb="6">
      <t>ビョウイン</t>
    </rPh>
    <phoneticPr fontId="6"/>
  </si>
  <si>
    <t>ｺｸﾘﾂﾅｶﾞﾉﾋﾞｮｳｲﾝ</t>
    <phoneticPr fontId="6"/>
  </si>
  <si>
    <t>国立東宇都宮病院</t>
    <rPh sb="0" eb="2">
      <t>コクリツ</t>
    </rPh>
    <rPh sb="2" eb="3">
      <t>ヒガシ</t>
    </rPh>
    <rPh sb="3" eb="6">
      <t>ウツノミヤ</t>
    </rPh>
    <rPh sb="6" eb="8">
      <t>ビョウイン</t>
    </rPh>
    <phoneticPr fontId="6"/>
  </si>
  <si>
    <t>ｺｸﾘﾂﾋｶﾞｼｳﾂﾉﾐﾔﾋﾞｮｳｲﾝ</t>
    <phoneticPr fontId="6"/>
  </si>
  <si>
    <t>国立病院機構 岩国医療センター</t>
    <rPh sb="0" eb="2">
      <t>コクリツ</t>
    </rPh>
    <rPh sb="2" eb="4">
      <t>ビョウイン</t>
    </rPh>
    <rPh sb="4" eb="6">
      <t>キコウ</t>
    </rPh>
    <rPh sb="7" eb="9">
      <t>イワクニ</t>
    </rPh>
    <rPh sb="9" eb="15">
      <t>イ</t>
    </rPh>
    <phoneticPr fontId="6"/>
  </si>
  <si>
    <t>ｺｸﾘﾂﾋﾞｮｳｲﾝｷｺｳ ｲﾜｸﾆｲﾘｮｳｾﾝﾀｰ</t>
    <phoneticPr fontId="6"/>
  </si>
  <si>
    <t>08-7035-000</t>
    <phoneticPr fontId="6"/>
  </si>
  <si>
    <t>国立病院機構 大阪医療センター</t>
    <rPh sb="0" eb="2">
      <t>コクリツ</t>
    </rPh>
    <rPh sb="2" eb="4">
      <t>ビョウイン</t>
    </rPh>
    <rPh sb="4" eb="6">
      <t>キコウ</t>
    </rPh>
    <rPh sb="7" eb="9">
      <t>オオサカ</t>
    </rPh>
    <rPh sb="9" eb="15">
      <t>イ</t>
    </rPh>
    <phoneticPr fontId="6"/>
  </si>
  <si>
    <t>07-6005-009</t>
    <phoneticPr fontId="6"/>
  </si>
  <si>
    <t>16-6106-000</t>
    <phoneticPr fontId="6"/>
  </si>
  <si>
    <t>国立病院機構 岡山医療センター</t>
    <rPh sb="0" eb="2">
      <t>コクリツ</t>
    </rPh>
    <rPh sb="2" eb="4">
      <t>ビョウイン</t>
    </rPh>
    <rPh sb="4" eb="6">
      <t>キコウ</t>
    </rPh>
    <rPh sb="7" eb="9">
      <t>オカヤマ</t>
    </rPh>
    <rPh sb="9" eb="15">
      <t>イ</t>
    </rPh>
    <phoneticPr fontId="6"/>
  </si>
  <si>
    <t>国立岡山病院</t>
    <rPh sb="0" eb="2">
      <t>コクリツ</t>
    </rPh>
    <rPh sb="2" eb="4">
      <t>オカヤマ</t>
    </rPh>
    <rPh sb="4" eb="6">
      <t>ビョウイン</t>
    </rPh>
    <phoneticPr fontId="6"/>
  </si>
  <si>
    <t>09-7039-000</t>
    <phoneticPr fontId="6"/>
  </si>
  <si>
    <t>国立病院機構 九州医療センター</t>
    <rPh sb="0" eb="2">
      <t>コクリツ</t>
    </rPh>
    <rPh sb="2" eb="4">
      <t>ビョウイン</t>
    </rPh>
    <rPh sb="4" eb="6">
      <t>キコウ</t>
    </rPh>
    <rPh sb="7" eb="9">
      <t>キュウシュウ</t>
    </rPh>
    <rPh sb="9" eb="15">
      <t>イ</t>
    </rPh>
    <phoneticPr fontId="6"/>
  </si>
  <si>
    <t>15-8017-014</t>
    <phoneticPr fontId="6"/>
  </si>
  <si>
    <t>国立病院機構 九州がんセンター</t>
    <rPh sb="0" eb="2">
      <t>コクリツ</t>
    </rPh>
    <rPh sb="2" eb="4">
      <t>ビョウイン</t>
    </rPh>
    <rPh sb="4" eb="6">
      <t>キコウ</t>
    </rPh>
    <rPh sb="7" eb="9">
      <t>キュウシュウ</t>
    </rPh>
    <phoneticPr fontId="6"/>
  </si>
  <si>
    <t>19-8017-017</t>
  </si>
  <si>
    <t>国立病院機構 京都医療センター</t>
    <phoneticPr fontId="6"/>
  </si>
  <si>
    <t>09-6011-048</t>
    <phoneticPr fontId="6"/>
  </si>
  <si>
    <t>国立病院機構 熊本医療センター</t>
    <rPh sb="0" eb="2">
      <t>コクリツ</t>
    </rPh>
    <rPh sb="2" eb="4">
      <t>ビョウイン</t>
    </rPh>
    <rPh sb="4" eb="6">
      <t>キコウ</t>
    </rPh>
    <rPh sb="7" eb="9">
      <t>クマモト</t>
    </rPh>
    <rPh sb="9" eb="11">
      <t>イリョウ</t>
    </rPh>
    <phoneticPr fontId="6"/>
  </si>
  <si>
    <t>国立病院機構 呉医療センター中国がんセンター</t>
    <rPh sb="0" eb="2">
      <t>コクリツ</t>
    </rPh>
    <rPh sb="2" eb="4">
      <t>ビョウイン</t>
    </rPh>
    <rPh sb="4" eb="6">
      <t>キコウ</t>
    </rPh>
    <rPh sb="7" eb="8">
      <t>クレ</t>
    </rPh>
    <rPh sb="8" eb="14">
      <t>イ</t>
    </rPh>
    <rPh sb="14" eb="16">
      <t>チュウゴク</t>
    </rPh>
    <phoneticPr fontId="6"/>
  </si>
  <si>
    <t>国立呉病院中国地方がんセンター</t>
    <rPh sb="0" eb="2">
      <t>コクリツ</t>
    </rPh>
    <rPh sb="2" eb="3">
      <t>クレ</t>
    </rPh>
    <rPh sb="3" eb="5">
      <t>ビョウイン</t>
    </rPh>
    <rPh sb="5" eb="7">
      <t>チュウゴク</t>
    </rPh>
    <rPh sb="7" eb="9">
      <t>チホウ</t>
    </rPh>
    <phoneticPr fontId="6"/>
  </si>
  <si>
    <t>96-7020-000</t>
    <phoneticPr fontId="6"/>
  </si>
  <si>
    <t>国立病院機構 埼玉病院</t>
    <rPh sb="0" eb="2">
      <t>コクリツ</t>
    </rPh>
    <rPh sb="2" eb="4">
      <t>ビョウイン</t>
    </rPh>
    <rPh sb="4" eb="6">
      <t>キコウ</t>
    </rPh>
    <rPh sb="7" eb="9">
      <t>サイタマ</t>
    </rPh>
    <rPh sb="9" eb="11">
      <t>ビョウイン</t>
    </rPh>
    <phoneticPr fontId="6"/>
  </si>
  <si>
    <t>11-3003-028</t>
    <phoneticPr fontId="6"/>
  </si>
  <si>
    <t>国立病院機構 佐賀病院</t>
    <rPh sb="0" eb="2">
      <t>コクリツ</t>
    </rPh>
    <rPh sb="2" eb="4">
      <t>ビョウイン</t>
    </rPh>
    <rPh sb="4" eb="6">
      <t>キコウ</t>
    </rPh>
    <rPh sb="7" eb="9">
      <t>サガ</t>
    </rPh>
    <rPh sb="9" eb="11">
      <t>ビョウイン</t>
    </rPh>
    <phoneticPr fontId="6"/>
  </si>
  <si>
    <t>国立佐賀病院</t>
    <rPh sb="0" eb="2">
      <t>コクリツ</t>
    </rPh>
    <rPh sb="2" eb="4">
      <t>サガ</t>
    </rPh>
    <rPh sb="4" eb="6">
      <t>ビョウイン</t>
    </rPh>
    <phoneticPr fontId="6"/>
  </si>
  <si>
    <t>05-8045-000</t>
    <phoneticPr fontId="6"/>
  </si>
  <si>
    <t>国立病院機構 相模原病院</t>
    <rPh sb="0" eb="2">
      <t>コクリツ</t>
    </rPh>
    <rPh sb="2" eb="4">
      <t>ビョウイン</t>
    </rPh>
    <rPh sb="4" eb="6">
      <t>キコウ</t>
    </rPh>
    <rPh sb="7" eb="10">
      <t>サガミハラ</t>
    </rPh>
    <rPh sb="10" eb="12">
      <t>ビョウイン</t>
    </rPh>
    <phoneticPr fontId="6"/>
  </si>
  <si>
    <t>ｺｸﾘﾂﾋﾞｮｳｲﾝｷｺｳ ｻｶﾞﾐﾊﾗﾋﾞｮｳｲﾝ</t>
    <phoneticPr fontId="6"/>
  </si>
  <si>
    <t>18-3019-020</t>
    <phoneticPr fontId="6"/>
  </si>
  <si>
    <t>国立病院機構 四国がんセンター</t>
    <rPh sb="0" eb="2">
      <t>コクリツ</t>
    </rPh>
    <rPh sb="2" eb="4">
      <t>ビョウイン</t>
    </rPh>
    <rPh sb="4" eb="6">
      <t>キコウ</t>
    </rPh>
    <rPh sb="7" eb="9">
      <t>シコク</t>
    </rPh>
    <phoneticPr fontId="6"/>
  </si>
  <si>
    <t>国立病院四国がんセンター</t>
    <rPh sb="0" eb="2">
      <t>コクリツ</t>
    </rPh>
    <rPh sb="2" eb="4">
      <t>ビョウイン</t>
    </rPh>
    <rPh sb="4" eb="6">
      <t>シコク</t>
    </rPh>
    <phoneticPr fontId="6"/>
  </si>
  <si>
    <t>96-7021-000</t>
    <phoneticPr fontId="6"/>
  </si>
  <si>
    <t>国立病院機構 信州上田医療センター</t>
    <rPh sb="7" eb="9">
      <t>シンシュウ</t>
    </rPh>
    <rPh sb="9" eb="11">
      <t>ウエダ</t>
    </rPh>
    <rPh sb="11" eb="13">
      <t>イリョウ</t>
    </rPh>
    <phoneticPr fontId="6"/>
  </si>
  <si>
    <t>12-5013-023</t>
    <phoneticPr fontId="6"/>
  </si>
  <si>
    <t>国立病院機構 仙台医療センター</t>
    <rPh sb="0" eb="2">
      <t>コクリツ</t>
    </rPh>
    <rPh sb="2" eb="4">
      <t>ビョウイン</t>
    </rPh>
    <rPh sb="4" eb="6">
      <t>キコウ</t>
    </rPh>
    <rPh sb="7" eb="9">
      <t>センダイ</t>
    </rPh>
    <rPh sb="9" eb="15">
      <t>イ</t>
    </rPh>
    <phoneticPr fontId="6"/>
  </si>
  <si>
    <t>国立仙台病院</t>
    <rPh sb="0" eb="2">
      <t>コクリツ</t>
    </rPh>
    <rPh sb="2" eb="4">
      <t>センダイ</t>
    </rPh>
    <rPh sb="4" eb="6">
      <t>ビョウイン</t>
    </rPh>
    <phoneticPr fontId="6"/>
  </si>
  <si>
    <t>07-2005-011</t>
    <phoneticPr fontId="6"/>
  </si>
  <si>
    <t>11-2031-000</t>
    <phoneticPr fontId="6"/>
  </si>
  <si>
    <t>国立病院機構 千葉医療センター</t>
    <rPh sb="0" eb="2">
      <t>コクリツ</t>
    </rPh>
    <rPh sb="2" eb="4">
      <t>ビョウイン</t>
    </rPh>
    <rPh sb="4" eb="6">
      <t>キコウ</t>
    </rPh>
    <rPh sb="7" eb="9">
      <t>チバ</t>
    </rPh>
    <rPh sb="9" eb="11">
      <t>イリョウ</t>
    </rPh>
    <phoneticPr fontId="6"/>
  </si>
  <si>
    <t>ｺｸﾘﾂﾋﾞｮｳｲﾝｷｺｳ ﾁﾊﾞｲﾘｮｳｾﾝﾀｰ</t>
    <phoneticPr fontId="6"/>
  </si>
  <si>
    <t>13-3059-015</t>
    <phoneticPr fontId="6"/>
  </si>
  <si>
    <t>国立病院機構 千葉東病院</t>
    <rPh sb="0" eb="2">
      <t>コクリツ</t>
    </rPh>
    <rPh sb="2" eb="4">
      <t>ビョウイン</t>
    </rPh>
    <rPh sb="4" eb="6">
      <t>キコウ</t>
    </rPh>
    <rPh sb="7" eb="9">
      <t>チバ</t>
    </rPh>
    <rPh sb="9" eb="10">
      <t>ヒガシ</t>
    </rPh>
    <rPh sb="10" eb="12">
      <t>ビョウイン</t>
    </rPh>
    <phoneticPr fontId="6"/>
  </si>
  <si>
    <t>07-3059-010</t>
    <phoneticPr fontId="6"/>
  </si>
  <si>
    <t>国立病院機構 東京医療センター</t>
    <rPh sb="0" eb="2">
      <t>コクリツ</t>
    </rPh>
    <rPh sb="2" eb="4">
      <t>ビョウイン</t>
    </rPh>
    <rPh sb="4" eb="6">
      <t>キコウ</t>
    </rPh>
    <rPh sb="7" eb="9">
      <t>トウキョウ</t>
    </rPh>
    <rPh sb="9" eb="15">
      <t>イ</t>
    </rPh>
    <phoneticPr fontId="6"/>
  </si>
  <si>
    <t>国立東京第二病院</t>
    <rPh sb="0" eb="2">
      <t>クニタチ</t>
    </rPh>
    <rPh sb="2" eb="4">
      <t>トウキョウ</t>
    </rPh>
    <rPh sb="4" eb="6">
      <t>ダイニ</t>
    </rPh>
    <rPh sb="6" eb="8">
      <t>ビョウイン</t>
    </rPh>
    <phoneticPr fontId="6"/>
  </si>
  <si>
    <t>07-3101-000</t>
    <phoneticPr fontId="6"/>
  </si>
  <si>
    <t>国立病院機構 東京災害医療センター</t>
    <rPh sb="0" eb="2">
      <t>コクリツ</t>
    </rPh>
    <rPh sb="2" eb="4">
      <t>ビョウイン</t>
    </rPh>
    <rPh sb="4" eb="6">
      <t>キコウ</t>
    </rPh>
    <rPh sb="7" eb="9">
      <t>トウキョウ</t>
    </rPh>
    <rPh sb="9" eb="11">
      <t>サイガイ</t>
    </rPh>
    <rPh sb="11" eb="17">
      <t>イ</t>
    </rPh>
    <phoneticPr fontId="6"/>
  </si>
  <si>
    <t>97-3072-000</t>
    <phoneticPr fontId="6"/>
  </si>
  <si>
    <t>国立病院機構 長崎医療センター</t>
    <rPh sb="0" eb="2">
      <t>コクリツ</t>
    </rPh>
    <rPh sb="2" eb="4">
      <t>ビョウイン</t>
    </rPh>
    <rPh sb="4" eb="6">
      <t>キコウ</t>
    </rPh>
    <rPh sb="7" eb="9">
      <t>ナガサキ</t>
    </rPh>
    <rPh sb="9" eb="15">
      <t>イ</t>
    </rPh>
    <phoneticPr fontId="6"/>
  </si>
  <si>
    <t>国立長崎中央病院</t>
    <rPh sb="0" eb="2">
      <t>コクリツ</t>
    </rPh>
    <rPh sb="2" eb="4">
      <t>ナガサキ</t>
    </rPh>
    <rPh sb="4" eb="6">
      <t>チュウオウ</t>
    </rPh>
    <rPh sb="6" eb="8">
      <t>ビョウイン</t>
    </rPh>
    <phoneticPr fontId="6"/>
  </si>
  <si>
    <t>88-8018-000</t>
    <phoneticPr fontId="6"/>
  </si>
  <si>
    <t>国立病院機構 浜田医療センター</t>
    <rPh sb="0" eb="2">
      <t>コクリツ</t>
    </rPh>
    <rPh sb="2" eb="4">
      <t>ビョウイン</t>
    </rPh>
    <rPh sb="4" eb="6">
      <t>キコウ</t>
    </rPh>
    <rPh sb="7" eb="9">
      <t>ハマダ</t>
    </rPh>
    <rPh sb="9" eb="15">
      <t>イ</t>
    </rPh>
    <phoneticPr fontId="6"/>
  </si>
  <si>
    <t>08-8022-006</t>
    <phoneticPr fontId="6"/>
  </si>
  <si>
    <t>国立病院機構 姫路医療センター</t>
    <rPh sb="0" eb="2">
      <t>コクリツ</t>
    </rPh>
    <rPh sb="2" eb="4">
      <t>ビョウイン</t>
    </rPh>
    <rPh sb="4" eb="6">
      <t>キコウ</t>
    </rPh>
    <rPh sb="7" eb="9">
      <t>ヒメジ</t>
    </rPh>
    <rPh sb="9" eb="15">
      <t>イ</t>
    </rPh>
    <phoneticPr fontId="6"/>
  </si>
  <si>
    <t>08-6072-000</t>
    <phoneticPr fontId="6"/>
  </si>
  <si>
    <t>国立病院機構 福山医療センター</t>
    <rPh sb="0" eb="2">
      <t>コクリツ</t>
    </rPh>
    <rPh sb="2" eb="4">
      <t>ビョウイン</t>
    </rPh>
    <rPh sb="4" eb="6">
      <t>キコウ</t>
    </rPh>
    <rPh sb="7" eb="9">
      <t>フクヤマ</t>
    </rPh>
    <rPh sb="9" eb="15">
      <t>イ</t>
    </rPh>
    <phoneticPr fontId="6"/>
  </si>
  <si>
    <t>国立福山病院</t>
    <rPh sb="0" eb="2">
      <t>コクリツ</t>
    </rPh>
    <rPh sb="2" eb="4">
      <t>フクヤマ</t>
    </rPh>
    <rPh sb="4" eb="6">
      <t>ビョウイン</t>
    </rPh>
    <phoneticPr fontId="6"/>
  </si>
  <si>
    <t>ｺｸﾘﾂﾋﾞｮｳｲﾝｷｺｳ ﾌｸﾔﾏｲﾘｮｳｾﾝﾀｰ</t>
    <phoneticPr fontId="6"/>
  </si>
  <si>
    <t>18-7048-000</t>
    <phoneticPr fontId="6"/>
  </si>
  <si>
    <t>国立病院機構 別府医療センター</t>
    <rPh sb="0" eb="2">
      <t>コクリツ</t>
    </rPh>
    <rPh sb="2" eb="4">
      <t>ビョウイン</t>
    </rPh>
    <rPh sb="4" eb="6">
      <t>キコウ</t>
    </rPh>
    <rPh sb="7" eb="9">
      <t>ベップ</t>
    </rPh>
    <rPh sb="9" eb="11">
      <t>イリョウ</t>
    </rPh>
    <phoneticPr fontId="6"/>
  </si>
  <si>
    <t>ｺｸﾘﾂﾋﾞｮｳｲﾝｷｺｳ ﾍﾞｯﾌﾟｲﾘｮｳｾﾝﾀｰ</t>
    <phoneticPr fontId="6"/>
  </si>
  <si>
    <t>13-8024-006</t>
    <phoneticPr fontId="6"/>
  </si>
  <si>
    <t>国立病院機構 北海道がんセンター</t>
    <rPh sb="0" eb="2">
      <t>コクリツ</t>
    </rPh>
    <rPh sb="2" eb="4">
      <t>ビョウイン</t>
    </rPh>
    <rPh sb="4" eb="6">
      <t>キコウ</t>
    </rPh>
    <rPh sb="7" eb="10">
      <t>ホッカイドウ</t>
    </rPh>
    <phoneticPr fontId="6"/>
  </si>
  <si>
    <t>国立札幌病院</t>
    <rPh sb="0" eb="2">
      <t>コクリツ</t>
    </rPh>
    <rPh sb="2" eb="4">
      <t>サッポロ</t>
    </rPh>
    <rPh sb="4" eb="6">
      <t>ビョウイン</t>
    </rPh>
    <phoneticPr fontId="6"/>
  </si>
  <si>
    <t>ｺｸﾘﾂﾋﾞｮｳｲﾝｷｺｳ ﾎｯｶｲﾄﾞｳｶﾞﾝｾﾝﾀｰ</t>
    <phoneticPr fontId="6"/>
  </si>
  <si>
    <t>05-1004-019</t>
    <phoneticPr fontId="6"/>
  </si>
  <si>
    <t>15-1004-033</t>
    <phoneticPr fontId="6"/>
  </si>
  <si>
    <t>国立病院機構 横浜医療センター</t>
    <rPh sb="7" eb="9">
      <t>ヨコハマ</t>
    </rPh>
    <rPh sb="9" eb="11">
      <t>イリョウ</t>
    </rPh>
    <phoneticPr fontId="6"/>
  </si>
  <si>
    <t>ｺｸﾘﾂﾋﾞｮｳｲﾝｷｺｳ ﾖｺﾊﾏｶﾞﾝｾﾝﾀｰ</t>
    <phoneticPr fontId="6"/>
  </si>
  <si>
    <t>国立病院機構 水戸医療センター</t>
    <rPh sb="7" eb="9">
      <t>ミト</t>
    </rPh>
    <phoneticPr fontId="6"/>
  </si>
  <si>
    <t>国立水戸病院</t>
    <phoneticPr fontId="6"/>
  </si>
  <si>
    <t>ｺｸﾘﾂﾐﾄﾋﾞｮｳｲﾝ</t>
    <phoneticPr fontId="6"/>
  </si>
  <si>
    <t>16-3023-016</t>
    <phoneticPr fontId="6"/>
  </si>
  <si>
    <t>児島中央病院</t>
    <rPh sb="0" eb="2">
      <t>コジマ</t>
    </rPh>
    <rPh sb="2" eb="4">
      <t>チュウオウ</t>
    </rPh>
    <rPh sb="4" eb="6">
      <t>ビョウイン</t>
    </rPh>
    <phoneticPr fontId="6"/>
  </si>
  <si>
    <t>ｺｼﾞﾏﾁｭｳｵｳﾋﾞｮｳｲﾝ</t>
    <phoneticPr fontId="6"/>
  </si>
  <si>
    <t>小牧市民病院</t>
    <rPh sb="0" eb="2">
      <t>コマキ</t>
    </rPh>
    <rPh sb="2" eb="4">
      <t>シミン</t>
    </rPh>
    <rPh sb="4" eb="6">
      <t>ビョウイン</t>
    </rPh>
    <phoneticPr fontId="6"/>
  </si>
  <si>
    <t>ｺﾏｷｼﾐﾝﾋﾞｮｳｲﾝ</t>
    <phoneticPr fontId="6"/>
  </si>
  <si>
    <t>08-5069-000</t>
    <phoneticPr fontId="6"/>
  </si>
  <si>
    <t>11-5081-000</t>
    <phoneticPr fontId="6"/>
  </si>
  <si>
    <t>小松市民病院</t>
    <rPh sb="0" eb="2">
      <t>コマツ</t>
    </rPh>
    <rPh sb="2" eb="4">
      <t>シミン</t>
    </rPh>
    <rPh sb="4" eb="6">
      <t>ビョウイン</t>
    </rPh>
    <phoneticPr fontId="6"/>
  </si>
  <si>
    <t>ｺﾏﾂｼﾐﾝﾋﾞｮｳｲﾝ</t>
    <phoneticPr fontId="6"/>
  </si>
  <si>
    <t>91-5027-000</t>
    <phoneticPr fontId="6"/>
  </si>
  <si>
    <t>19-5105-000</t>
  </si>
  <si>
    <t>小山記念病院</t>
    <rPh sb="0" eb="2">
      <t>コヤマ</t>
    </rPh>
    <rPh sb="2" eb="4">
      <t>キネン</t>
    </rPh>
    <rPh sb="4" eb="6">
      <t>ビョウイン</t>
    </rPh>
    <phoneticPr fontId="6"/>
  </si>
  <si>
    <t>ｺﾔﾏｷﾈﾝﾋﾞｮｳｲﾝ</t>
    <phoneticPr fontId="6"/>
  </si>
  <si>
    <t>14-3007-029</t>
    <phoneticPr fontId="6"/>
  </si>
  <si>
    <t>こやまクリニック</t>
    <phoneticPr fontId="6"/>
  </si>
  <si>
    <t>ｺﾔﾏｸﾘﾆｯｸ</t>
    <phoneticPr fontId="6"/>
  </si>
  <si>
    <t>16-6021-802</t>
    <phoneticPr fontId="6"/>
  </si>
  <si>
    <t>18-6021-024</t>
    <phoneticPr fontId="6"/>
  </si>
  <si>
    <t>済生会今治病院</t>
    <rPh sb="0" eb="3">
      <t>サ</t>
    </rPh>
    <rPh sb="3" eb="5">
      <t>イマバリ</t>
    </rPh>
    <rPh sb="5" eb="7">
      <t>ビョウイン</t>
    </rPh>
    <phoneticPr fontId="6"/>
  </si>
  <si>
    <t>ｻｲｾｲｶｲ ｲﾏﾊﾞﾘﾋﾞｮｳｲﾝ</t>
    <phoneticPr fontId="6"/>
  </si>
  <si>
    <t>済生会宇都宮病院</t>
    <rPh sb="0" eb="3">
      <t>サイセイカイ</t>
    </rPh>
    <rPh sb="3" eb="6">
      <t>ウツノミヤ</t>
    </rPh>
    <rPh sb="6" eb="8">
      <t>ビョウイン</t>
    </rPh>
    <phoneticPr fontId="6"/>
  </si>
  <si>
    <t>ｻｲｾｲｶｲ ｳﾂﾉﾐﾔﾋﾞｮｳｲﾝ</t>
    <phoneticPr fontId="6"/>
  </si>
  <si>
    <t>05-3003-015</t>
    <phoneticPr fontId="6"/>
  </si>
  <si>
    <t>19-3173-000</t>
  </si>
  <si>
    <t>済生会滋賀病院</t>
    <rPh sb="0" eb="3">
      <t>サイセイカイ</t>
    </rPh>
    <rPh sb="3" eb="5">
      <t>シガ</t>
    </rPh>
    <rPh sb="5" eb="7">
      <t>ビョウイン</t>
    </rPh>
    <phoneticPr fontId="6"/>
  </si>
  <si>
    <t>ｻｲｾｲｶｲ ｼｶﾞﾋﾞｮｳｲﾝ</t>
    <phoneticPr fontId="6"/>
  </si>
  <si>
    <t>18-6047-005</t>
    <phoneticPr fontId="6"/>
  </si>
  <si>
    <t>済生会下関総合病院</t>
    <rPh sb="0" eb="3">
      <t>サ</t>
    </rPh>
    <rPh sb="3" eb="5">
      <t>シモノセキ</t>
    </rPh>
    <rPh sb="5" eb="9">
      <t>ソウ</t>
    </rPh>
    <phoneticPr fontId="6"/>
  </si>
  <si>
    <t>ｻｲｾｲｶｲ ｼﾓﾉｾｷｿｳｺﾞｳﾋﾞｮｳｲﾝ</t>
    <phoneticPr fontId="6"/>
  </si>
  <si>
    <t>07-8022-004</t>
    <phoneticPr fontId="6"/>
  </si>
  <si>
    <t>11-7042-000</t>
    <phoneticPr fontId="6"/>
  </si>
  <si>
    <t>済生会福岡総合病院</t>
    <rPh sb="0" eb="3">
      <t>サ</t>
    </rPh>
    <rPh sb="3" eb="5">
      <t>フクオカ</t>
    </rPh>
    <rPh sb="5" eb="9">
      <t>ソウ</t>
    </rPh>
    <phoneticPr fontId="6"/>
  </si>
  <si>
    <t>ｻｲｾｲｶｲ ﾌｸｵｶｿｳｺﾞｳﾋﾞｮｳｲﾝ</t>
    <phoneticPr fontId="6"/>
  </si>
  <si>
    <t>05-8044-000</t>
    <phoneticPr fontId="6"/>
  </si>
  <si>
    <t>済生会横浜市南部病院</t>
    <rPh sb="0" eb="3">
      <t>サイセイカイ</t>
    </rPh>
    <rPh sb="3" eb="5">
      <t>ヨコハマ</t>
    </rPh>
    <rPh sb="5" eb="6">
      <t>シ</t>
    </rPh>
    <rPh sb="6" eb="8">
      <t>ナンブ</t>
    </rPh>
    <rPh sb="8" eb="10">
      <t>ビョウイン</t>
    </rPh>
    <phoneticPr fontId="6"/>
  </si>
  <si>
    <t>ｻｲｾｲｶｲ ﾖｺﾊﾏｼﾅﾝﾌﾞﾋﾞｮｳｲﾝ</t>
    <phoneticPr fontId="6"/>
  </si>
  <si>
    <t>13-3031-009</t>
    <phoneticPr fontId="6"/>
  </si>
  <si>
    <t>15-3150-000</t>
    <phoneticPr fontId="6"/>
  </si>
  <si>
    <t>埼玉医科大学国際医療センター</t>
    <rPh sb="0" eb="2">
      <t>サイタマ</t>
    </rPh>
    <rPh sb="2" eb="6">
      <t>イ</t>
    </rPh>
    <rPh sb="6" eb="8">
      <t>コクサイ</t>
    </rPh>
    <rPh sb="8" eb="14">
      <t>イ</t>
    </rPh>
    <phoneticPr fontId="6"/>
  </si>
  <si>
    <t>ｻｲﾀﾏｲｶﾀﾞｲｶﾞｸｺｸｻｲｲﾘｮｳｾﾝﾀｰ</t>
    <phoneticPr fontId="6"/>
  </si>
  <si>
    <t>08-3013-004</t>
    <phoneticPr fontId="6"/>
  </si>
  <si>
    <t>11-3128-000</t>
    <phoneticPr fontId="6"/>
  </si>
  <si>
    <t>埼玉医科大学総合医療センター</t>
    <rPh sb="0" eb="2">
      <t>サイタマ</t>
    </rPh>
    <rPh sb="2" eb="4">
      <t>イカ</t>
    </rPh>
    <rPh sb="4" eb="6">
      <t>ダイガク</t>
    </rPh>
    <rPh sb="6" eb="8">
      <t>ソウゴウ</t>
    </rPh>
    <rPh sb="8" eb="14">
      <t>イ</t>
    </rPh>
    <phoneticPr fontId="6"/>
  </si>
  <si>
    <t>ｻｲﾀﾏｲｶﾀﾞｲｶﾞｸｿｳｺﾞｳｲﾘｮｳｾﾝﾀｰ</t>
    <phoneticPr fontId="6"/>
  </si>
  <si>
    <t>89-3036-000</t>
    <phoneticPr fontId="6"/>
  </si>
  <si>
    <t>埼玉医科大学病院</t>
    <rPh sb="0" eb="2">
      <t>サイタマ</t>
    </rPh>
    <rPh sb="2" eb="4">
      <t>イカ</t>
    </rPh>
    <rPh sb="4" eb="6">
      <t>ダイガク</t>
    </rPh>
    <rPh sb="6" eb="8">
      <t>ビョウイン</t>
    </rPh>
    <phoneticPr fontId="6"/>
  </si>
  <si>
    <t>ｻｲﾀﾏｲｶﾀﾞｲｶﾞｸﾋﾞｮｳｲﾝ</t>
    <phoneticPr fontId="6"/>
  </si>
  <si>
    <t>85-3013-000</t>
    <phoneticPr fontId="6"/>
  </si>
  <si>
    <t>埼玉県央病院</t>
    <rPh sb="0" eb="3">
      <t>サイタマケン</t>
    </rPh>
    <rPh sb="3" eb="4">
      <t>オウ</t>
    </rPh>
    <rPh sb="4" eb="6">
      <t>ビョウイン</t>
    </rPh>
    <phoneticPr fontId="6"/>
  </si>
  <si>
    <t>ｻｲﾀﾏｹﾝｵｳﾋﾞｮｳｲﾝ</t>
    <phoneticPr fontId="6"/>
  </si>
  <si>
    <t>05-3019-012</t>
    <phoneticPr fontId="6"/>
  </si>
  <si>
    <t>埼玉県立がんセンター</t>
    <rPh sb="0" eb="2">
      <t>サイタマ</t>
    </rPh>
    <rPh sb="2" eb="4">
      <t>ケンリツ</t>
    </rPh>
    <phoneticPr fontId="6"/>
  </si>
  <si>
    <t>ｻｲﾀﾏｹﾝﾘﾂｶﾞﾝｾﾝﾀｰ</t>
    <phoneticPr fontId="6"/>
  </si>
  <si>
    <t>07-3030-005</t>
    <phoneticPr fontId="6"/>
  </si>
  <si>
    <t>埼玉県立小児医療センター</t>
    <rPh sb="0" eb="4">
      <t>サイタマケンリツ</t>
    </rPh>
    <rPh sb="4" eb="6">
      <t>ショウニ</t>
    </rPh>
    <rPh sb="6" eb="8">
      <t>イリョウ</t>
    </rPh>
    <phoneticPr fontId="6"/>
  </si>
  <si>
    <t>ｻｲﾀﾏｹﾝﾘﾂｼｮｳﾆｲﾘｮｳｾﾝﾀｰ</t>
    <phoneticPr fontId="6"/>
  </si>
  <si>
    <t>06-3012-039</t>
    <phoneticPr fontId="6"/>
  </si>
  <si>
    <t>11-3131-000</t>
    <phoneticPr fontId="6"/>
  </si>
  <si>
    <t>埼玉成恵会病院</t>
    <rPh sb="0" eb="2">
      <t>サイタマ</t>
    </rPh>
    <rPh sb="2" eb="3">
      <t>ナ</t>
    </rPh>
    <rPh sb="3" eb="4">
      <t>エ</t>
    </rPh>
    <rPh sb="4" eb="5">
      <t>カイ</t>
    </rPh>
    <rPh sb="5" eb="7">
      <t>ビョウイン</t>
    </rPh>
    <phoneticPr fontId="6"/>
  </si>
  <si>
    <t>ｻｲﾀﾏｾｲｹｲｶｲﾋﾞｮｳｲﾝ</t>
    <phoneticPr fontId="6"/>
  </si>
  <si>
    <t>98-3075-000</t>
    <phoneticPr fontId="6"/>
  </si>
  <si>
    <t>さいたま赤十字病院</t>
    <rPh sb="4" eb="7">
      <t>セキジュウジ</t>
    </rPh>
    <rPh sb="7" eb="9">
      <t>ビョウイン</t>
    </rPh>
    <phoneticPr fontId="6"/>
  </si>
  <si>
    <t>ｻｲﾀﾏｾｷｼﾞｭｳｼﾞﾋﾞｮｳｲﾝ</t>
    <phoneticPr fontId="6"/>
  </si>
  <si>
    <t>16-3102-006</t>
    <phoneticPr fontId="6"/>
  </si>
  <si>
    <t>埼玉脳神経外科病院</t>
    <rPh sb="0" eb="2">
      <t>サイタマ</t>
    </rPh>
    <rPh sb="2" eb="5">
      <t>ノウシンケイ</t>
    </rPh>
    <rPh sb="5" eb="7">
      <t>ゲカ</t>
    </rPh>
    <rPh sb="7" eb="9">
      <t>ビョウイン</t>
    </rPh>
    <phoneticPr fontId="6"/>
  </si>
  <si>
    <t>ｻｲﾀﾏﾉｳｼﾝｹｲｹﾞｶﾋﾞｮｳｲﾝ</t>
    <phoneticPr fontId="6"/>
  </si>
  <si>
    <t>地域医療機能推進機構 埼玉メディカルセンター</t>
    <phoneticPr fontId="6"/>
  </si>
  <si>
    <t>埼玉社会保険病院</t>
    <phoneticPr fontId="6"/>
  </si>
  <si>
    <t>ｻｲﾀﾏﾒﾃﾞｨｶﾙｾﾝﾀｰ</t>
    <phoneticPr fontId="6"/>
  </si>
  <si>
    <t>05-3003-018</t>
    <phoneticPr fontId="6"/>
  </si>
  <si>
    <t>15-3149-000</t>
    <phoneticPr fontId="6"/>
  </si>
  <si>
    <t>堺市立総合医療センター</t>
    <rPh sb="0" eb="3">
      <t>サカイシリツ</t>
    </rPh>
    <rPh sb="3" eb="5">
      <t>ソウゴウ</t>
    </rPh>
    <rPh sb="5" eb="7">
      <t>イリョウ</t>
    </rPh>
    <phoneticPr fontId="6"/>
  </si>
  <si>
    <t>市立堺病院</t>
    <phoneticPr fontId="6"/>
  </si>
  <si>
    <t>ｻｶｲｼﾘﾂｿｳｺﾞｳｲﾘｮｳｾﾝﾀｰ</t>
    <phoneticPr fontId="6"/>
  </si>
  <si>
    <t>13-6092-000</t>
    <phoneticPr fontId="6"/>
  </si>
  <si>
    <t>佐賀県医療センター好生館</t>
    <rPh sb="0" eb="3">
      <t>サガケン</t>
    </rPh>
    <rPh sb="3" eb="5">
      <t>イリョウ</t>
    </rPh>
    <rPh sb="9" eb="12">
      <t>コウセイカン</t>
    </rPh>
    <phoneticPr fontId="6"/>
  </si>
  <si>
    <t>ｻｶﾞｹﾝｲﾘｮｳｾﾝﾀｰｺｳｾｲｶﾝ</t>
    <phoneticPr fontId="6"/>
  </si>
  <si>
    <t>14-8011-006</t>
    <phoneticPr fontId="6"/>
  </si>
  <si>
    <t>15-8069-000</t>
    <phoneticPr fontId="6"/>
  </si>
  <si>
    <t>宮城厚生協会　坂総合病院</t>
    <rPh sb="0" eb="2">
      <t>ミヤギ</t>
    </rPh>
    <rPh sb="2" eb="4">
      <t>コウセイ</t>
    </rPh>
    <rPh sb="4" eb="6">
      <t>キョウカイ</t>
    </rPh>
    <rPh sb="7" eb="8">
      <t>サカ</t>
    </rPh>
    <rPh sb="8" eb="10">
      <t>ソウゴウ</t>
    </rPh>
    <rPh sb="10" eb="12">
      <t>ビョウイン</t>
    </rPh>
    <phoneticPr fontId="6"/>
  </si>
  <si>
    <t>ｻｶｿｳｺﾞｳﾋﾞｮｳｲﾝ</t>
    <phoneticPr fontId="6"/>
  </si>
  <si>
    <t>佐賀大学医学部附属病院</t>
    <rPh sb="0" eb="2">
      <t>サガ</t>
    </rPh>
    <rPh sb="2" eb="4">
      <t>ダイガク</t>
    </rPh>
    <rPh sb="4" eb="6">
      <t>イガク</t>
    </rPh>
    <rPh sb="6" eb="7">
      <t>ブ</t>
    </rPh>
    <rPh sb="7" eb="9">
      <t>フゾク</t>
    </rPh>
    <rPh sb="9" eb="11">
      <t>ビョウイン</t>
    </rPh>
    <phoneticPr fontId="6"/>
  </si>
  <si>
    <t>ｻｶﾞﾀﾞｲｶﾞｸｲｶﾞｸﾌﾞﾌｿﾞｸﾋﾞｮｳｲﾝ</t>
    <phoneticPr fontId="6"/>
  </si>
  <si>
    <t>85-8011-000</t>
    <phoneticPr fontId="6"/>
  </si>
  <si>
    <t>相模原協同病院</t>
    <rPh sb="0" eb="3">
      <t>サガミハラ</t>
    </rPh>
    <rPh sb="3" eb="5">
      <t>キョウドウ</t>
    </rPh>
    <rPh sb="5" eb="7">
      <t>ビョウイン</t>
    </rPh>
    <phoneticPr fontId="6"/>
  </si>
  <si>
    <t>ｻｶﾞﾐﾊﾗｷｮｳﾄﾞｳﾋﾞｮｳｲﾝ</t>
    <phoneticPr fontId="6"/>
  </si>
  <si>
    <t>11-3126-000</t>
    <phoneticPr fontId="6"/>
  </si>
  <si>
    <t>相模原中央病院</t>
    <rPh sb="0" eb="3">
      <t>サガミハラ</t>
    </rPh>
    <rPh sb="3" eb="5">
      <t>チュウオウ</t>
    </rPh>
    <rPh sb="5" eb="7">
      <t>ビョウイン</t>
    </rPh>
    <phoneticPr fontId="6"/>
  </si>
  <si>
    <t>ｻｶﾞﾐﾊﾗﾁｭｳｵｳﾋﾞｮｳｲﾝ</t>
    <phoneticPr fontId="6"/>
  </si>
  <si>
    <t>咲花病院</t>
    <rPh sb="0" eb="1">
      <t>サキ</t>
    </rPh>
    <rPh sb="1" eb="2">
      <t>バナ</t>
    </rPh>
    <rPh sb="2" eb="4">
      <t>ビョウイン</t>
    </rPh>
    <phoneticPr fontId="6"/>
  </si>
  <si>
    <t>ｻｷﾊﾞﾅﾋﾞｮｳｲﾝ</t>
    <phoneticPr fontId="6"/>
  </si>
  <si>
    <t>佐久市立国保浅間総合病院</t>
    <rPh sb="0" eb="2">
      <t>サク</t>
    </rPh>
    <rPh sb="2" eb="4">
      <t>シリツ</t>
    </rPh>
    <rPh sb="4" eb="5">
      <t>クニ</t>
    </rPh>
    <rPh sb="5" eb="6">
      <t>ホ</t>
    </rPh>
    <rPh sb="6" eb="8">
      <t>アサマ</t>
    </rPh>
    <rPh sb="8" eb="12">
      <t>ソウ</t>
    </rPh>
    <phoneticPr fontId="6"/>
  </si>
  <si>
    <t>ｻｸｼﾘﾂｺｸﾎｱｻﾏｿｳｺﾞｳﾋﾞｮｳｲﾝ</t>
    <phoneticPr fontId="6"/>
  </si>
  <si>
    <t>12-5082-000</t>
    <phoneticPr fontId="6"/>
  </si>
  <si>
    <t>16-3056-013</t>
    <phoneticPr fontId="6"/>
  </si>
  <si>
    <t>長野厚生連 佐久総合病院</t>
    <phoneticPr fontId="6"/>
  </si>
  <si>
    <t>ｻｸｿｳｺﾞｳﾋﾞｮｳｲﾝ</t>
    <phoneticPr fontId="6"/>
  </si>
  <si>
    <t>佐世保市総合医療センター</t>
    <rPh sb="0" eb="4">
      <t>サセボシ</t>
    </rPh>
    <rPh sb="4" eb="6">
      <t>ソウゴウ</t>
    </rPh>
    <rPh sb="6" eb="8">
      <t>イリョウ</t>
    </rPh>
    <phoneticPr fontId="6"/>
  </si>
  <si>
    <t>佐世保市立総合病院</t>
    <phoneticPr fontId="6"/>
  </si>
  <si>
    <t>ｻｾﾎﾞｼﾘﾂｿｳｺﾞｳﾋﾞｮｳｲﾝ</t>
    <phoneticPr fontId="6"/>
  </si>
  <si>
    <t>07-8051-000</t>
    <phoneticPr fontId="6"/>
  </si>
  <si>
    <t>慧明会貞松病院</t>
    <rPh sb="0" eb="1">
      <t>サトシ</t>
    </rPh>
    <rPh sb="1" eb="2">
      <t>アカ</t>
    </rPh>
    <rPh sb="2" eb="3">
      <t>カイ</t>
    </rPh>
    <rPh sb="3" eb="5">
      <t>サダマツ</t>
    </rPh>
    <rPh sb="5" eb="7">
      <t>ビョウイン</t>
    </rPh>
    <phoneticPr fontId="6"/>
  </si>
  <si>
    <t>ｻﾀﾞﾏﾂﾋﾞｮｳｲﾝ</t>
    <phoneticPr fontId="6"/>
  </si>
  <si>
    <t>札幌医科大学附属病院</t>
    <rPh sb="0" eb="2">
      <t>サッポロ</t>
    </rPh>
    <rPh sb="2" eb="4">
      <t>イカ</t>
    </rPh>
    <rPh sb="4" eb="6">
      <t>ダイガク</t>
    </rPh>
    <rPh sb="6" eb="8">
      <t>フゾク</t>
    </rPh>
    <rPh sb="8" eb="10">
      <t>ビョウイン</t>
    </rPh>
    <phoneticPr fontId="6"/>
  </si>
  <si>
    <t>ｻｯﾎﾟﾛｲｶﾀﾞｲｶﾞｸﾌｿﾞｸﾋﾞｮｳｲﾝ</t>
    <phoneticPr fontId="6"/>
  </si>
  <si>
    <t>04-1018-000</t>
    <phoneticPr fontId="6"/>
  </si>
  <si>
    <t>札幌形成外科病院</t>
    <rPh sb="0" eb="2">
      <t>サッポロ</t>
    </rPh>
    <rPh sb="2" eb="6">
      <t>ケイセイ</t>
    </rPh>
    <rPh sb="6" eb="8">
      <t>ビョウイン</t>
    </rPh>
    <phoneticPr fontId="6"/>
  </si>
  <si>
    <t>ｻｯﾎﾟﾛｹｲｾｲｹﾞｶﾋﾞｮｳｲﾝ</t>
    <phoneticPr fontId="6"/>
  </si>
  <si>
    <t>佐藤病院</t>
    <rPh sb="0" eb="2">
      <t>サトウ</t>
    </rPh>
    <rPh sb="2" eb="4">
      <t>ビョウイン</t>
    </rPh>
    <phoneticPr fontId="6"/>
  </si>
  <si>
    <t>ｻﾄｳﾋﾞｮｳｲﾝ</t>
    <phoneticPr fontId="6"/>
  </si>
  <si>
    <t>佐野厚生総合病院</t>
    <phoneticPr fontId="6"/>
  </si>
  <si>
    <t>ｻﾉｺｳｾｲｿｳｺﾞｳﾋﾞｮｳｲﾝ</t>
    <phoneticPr fontId="6"/>
  </si>
  <si>
    <t>13-3003-030</t>
    <phoneticPr fontId="6"/>
  </si>
  <si>
    <t>産業医科大学病院</t>
    <rPh sb="0" eb="2">
      <t>サンギョウ</t>
    </rPh>
    <rPh sb="2" eb="3">
      <t>イ</t>
    </rPh>
    <rPh sb="3" eb="4">
      <t>カ</t>
    </rPh>
    <rPh sb="4" eb="6">
      <t>ダイガク</t>
    </rPh>
    <rPh sb="6" eb="8">
      <t>ビョウイン</t>
    </rPh>
    <phoneticPr fontId="6"/>
  </si>
  <si>
    <t>ｻﾝｷﾞｮｳｲｶﾀﾞｲｶﾞｸﾋﾞｮｳｲﾝ</t>
    <phoneticPr fontId="6"/>
  </si>
  <si>
    <t>93-8029-000</t>
    <phoneticPr fontId="6"/>
  </si>
  <si>
    <t>三佼会宮崎病院</t>
    <rPh sb="0" eb="1">
      <t>サン</t>
    </rPh>
    <rPh sb="1" eb="2">
      <t>コウ</t>
    </rPh>
    <rPh sb="2" eb="3">
      <t>カイ</t>
    </rPh>
    <rPh sb="3" eb="5">
      <t>ミヤザキ</t>
    </rPh>
    <rPh sb="5" eb="7">
      <t>ビョウイン</t>
    </rPh>
    <phoneticPr fontId="6"/>
  </si>
  <si>
    <t>ｻﾝｺｳｶｲﾐﾔｻﾞｷﾋﾞｮｳｲﾝ</t>
    <phoneticPr fontId="6"/>
  </si>
  <si>
    <t>三田市民病院</t>
    <rPh sb="0" eb="2">
      <t>ミタ</t>
    </rPh>
    <rPh sb="2" eb="4">
      <t>シミン</t>
    </rPh>
    <rPh sb="4" eb="6">
      <t>ビョウイン</t>
    </rPh>
    <phoneticPr fontId="6"/>
  </si>
  <si>
    <t>ｻﾝﾀﾞｼﾐﾝﾋﾞｮｳｲﾝ</t>
    <phoneticPr fontId="6"/>
  </si>
  <si>
    <t>08-6021-008</t>
    <phoneticPr fontId="6"/>
  </si>
  <si>
    <t>11-6084-000</t>
    <phoneticPr fontId="6"/>
  </si>
  <si>
    <t>JR東京総合病院</t>
    <rPh sb="2" eb="4">
      <t>トウキョウ</t>
    </rPh>
    <rPh sb="4" eb="6">
      <t>ソウゴウ</t>
    </rPh>
    <rPh sb="6" eb="8">
      <t>ビョウイン</t>
    </rPh>
    <phoneticPr fontId="6"/>
  </si>
  <si>
    <t>中央鉄道病院</t>
    <rPh sb="0" eb="2">
      <t>チュウオウ</t>
    </rPh>
    <rPh sb="2" eb="4">
      <t>テツドウ</t>
    </rPh>
    <rPh sb="4" eb="6">
      <t>ビョウイン</t>
    </rPh>
    <phoneticPr fontId="6"/>
  </si>
  <si>
    <t>ｼﾞｪｲｱｰﾙﾄｳｷｮｳｿｳｺﾞｳﾋﾞｮｳｲﾝ</t>
    <phoneticPr fontId="6"/>
  </si>
  <si>
    <t>JFE川崎製鉄千葉病院</t>
    <rPh sb="3" eb="5">
      <t>カワサキ</t>
    </rPh>
    <rPh sb="5" eb="7">
      <t>セイテツ</t>
    </rPh>
    <rPh sb="7" eb="9">
      <t>チバ</t>
    </rPh>
    <rPh sb="9" eb="11">
      <t>ビョウイン</t>
    </rPh>
    <phoneticPr fontId="6"/>
  </si>
  <si>
    <t>川崎製鉄千葉病院</t>
    <rPh sb="0" eb="2">
      <t>カワサキ</t>
    </rPh>
    <rPh sb="2" eb="4">
      <t>セイテツ</t>
    </rPh>
    <rPh sb="4" eb="6">
      <t>チバ</t>
    </rPh>
    <rPh sb="6" eb="8">
      <t>ビョウイン</t>
    </rPh>
    <phoneticPr fontId="6"/>
  </si>
  <si>
    <t>ｼﾞｪｲｴﾌｲｰｶﾜｻｷｾｲﾃﾂﾁﾊﾞﾋﾞｮｳｲﾝ</t>
    <phoneticPr fontId="6"/>
  </si>
  <si>
    <t>05-3059-007</t>
    <phoneticPr fontId="6"/>
  </si>
  <si>
    <t>自衛隊中央病院</t>
    <rPh sb="0" eb="3">
      <t>ジエイタイ</t>
    </rPh>
    <rPh sb="3" eb="5">
      <t>チュウオウ</t>
    </rPh>
    <rPh sb="5" eb="7">
      <t>ビョウイン</t>
    </rPh>
    <phoneticPr fontId="6"/>
  </si>
  <si>
    <t>ｼﾞｴｲﾀｲﾁｭｳｵｳﾋﾞｮｳｲﾝ</t>
    <phoneticPr fontId="6"/>
  </si>
  <si>
    <t>滋賀医科大学医学部付属病院</t>
    <rPh sb="0" eb="2">
      <t>シガ</t>
    </rPh>
    <rPh sb="2" eb="4">
      <t>イカ</t>
    </rPh>
    <rPh sb="4" eb="6">
      <t>ダイガク</t>
    </rPh>
    <rPh sb="6" eb="8">
      <t>イガク</t>
    </rPh>
    <rPh sb="8" eb="9">
      <t>ブ</t>
    </rPh>
    <rPh sb="9" eb="11">
      <t>フゾク</t>
    </rPh>
    <rPh sb="11" eb="13">
      <t>ビョウイン</t>
    </rPh>
    <phoneticPr fontId="6"/>
  </si>
  <si>
    <t>ｼｶﾞｲｶﾀﾞｲｶﾞｸｲｶﾞｸﾌﾞﾌｿﾞｸﾋﾞｮｳｲﾝ</t>
    <phoneticPr fontId="6"/>
  </si>
  <si>
    <t>18-6056-001</t>
    <phoneticPr fontId="6"/>
  </si>
  <si>
    <t>滋賀県立総合病院</t>
    <rPh sb="0" eb="4">
      <t>シガケンリツ</t>
    </rPh>
    <rPh sb="4" eb="6">
      <t>ソウゴウ</t>
    </rPh>
    <rPh sb="6" eb="8">
      <t>ビョウイン</t>
    </rPh>
    <phoneticPr fontId="6"/>
  </si>
  <si>
    <t>ｼｶﾞｹﾝﾘﾂｿｳｺﾞｳﾋﾞｮｳｲﾝ</t>
    <phoneticPr fontId="6"/>
  </si>
  <si>
    <t>18-6011-052</t>
    <phoneticPr fontId="6"/>
  </si>
  <si>
    <t>19-6116-000</t>
  </si>
  <si>
    <t>四国こどもとおとなの医療センター</t>
    <rPh sb="0" eb="2">
      <t>シコク</t>
    </rPh>
    <rPh sb="10" eb="12">
      <t>イリョウ</t>
    </rPh>
    <phoneticPr fontId="6"/>
  </si>
  <si>
    <t>国立病院機構香川小児病院</t>
    <rPh sb="0" eb="2">
      <t>コクリツ</t>
    </rPh>
    <rPh sb="2" eb="4">
      <t>ビョウイン</t>
    </rPh>
    <rPh sb="4" eb="6">
      <t>キコウ</t>
    </rPh>
    <rPh sb="6" eb="8">
      <t>カガワ</t>
    </rPh>
    <rPh sb="8" eb="10">
      <t>ショウニ</t>
    </rPh>
    <rPh sb="10" eb="12">
      <t>ビョウイン</t>
    </rPh>
    <phoneticPr fontId="6"/>
  </si>
  <si>
    <t>ｼｺｸｺﾄﾞﾓﾄｵﾄﾅﾉｲﾘｮｳｾﾝﾀｰ</t>
    <phoneticPr fontId="6"/>
  </si>
  <si>
    <t>05-7012-010</t>
    <phoneticPr fontId="6"/>
  </si>
  <si>
    <t>公立学校共済組合 四国中央病院</t>
    <rPh sb="0" eb="2">
      <t>コウリツ</t>
    </rPh>
    <rPh sb="2" eb="4">
      <t>ガッコウ</t>
    </rPh>
    <rPh sb="4" eb="6">
      <t>キョウサイ</t>
    </rPh>
    <rPh sb="6" eb="8">
      <t>クミアイ</t>
    </rPh>
    <rPh sb="9" eb="11">
      <t>シコク</t>
    </rPh>
    <rPh sb="11" eb="13">
      <t>チュウオウ</t>
    </rPh>
    <rPh sb="13" eb="15">
      <t>ビョウイン</t>
    </rPh>
    <phoneticPr fontId="6"/>
  </si>
  <si>
    <t>ｼｺｸﾁｭｳｵｳﾋﾞｮｳｲﾝ</t>
    <phoneticPr fontId="6"/>
  </si>
  <si>
    <t>静岡県立こども病院</t>
    <rPh sb="0" eb="4">
      <t>シズオカケンリツ</t>
    </rPh>
    <rPh sb="7" eb="9">
      <t>ビョウイン</t>
    </rPh>
    <phoneticPr fontId="6"/>
  </si>
  <si>
    <t>ｼｽﾞｵｶｹﾝﾘﾂｺﾄﾞﾓﾋﾞｮｳｲﾝ</t>
    <phoneticPr fontId="6"/>
  </si>
  <si>
    <t>96-5037-000</t>
    <phoneticPr fontId="6"/>
  </si>
  <si>
    <t>静岡県立静岡がんセンター</t>
    <rPh sb="0" eb="4">
      <t>シズオカケンリツ</t>
    </rPh>
    <rPh sb="4" eb="6">
      <t>シズオカ</t>
    </rPh>
    <phoneticPr fontId="6"/>
  </si>
  <si>
    <t>ｼｽﾞｵｶｹﾝﾘﾂｼｽﾞｵｶｶﾞﾝｾﾝﾀｰ</t>
    <phoneticPr fontId="6"/>
  </si>
  <si>
    <t>04-3018-018</t>
    <phoneticPr fontId="6"/>
  </si>
  <si>
    <t>11-5079-000</t>
    <phoneticPr fontId="6"/>
  </si>
  <si>
    <t>静岡県立総合病院</t>
    <rPh sb="0" eb="2">
      <t>シズオカ</t>
    </rPh>
    <rPh sb="2" eb="4">
      <t>ケンリツ</t>
    </rPh>
    <rPh sb="4" eb="6">
      <t>ソウゴウ</t>
    </rPh>
    <rPh sb="6" eb="8">
      <t>ビョウイン</t>
    </rPh>
    <phoneticPr fontId="6"/>
  </si>
  <si>
    <t>ｼｽﾞｵｶｹﾝﾘﾂｿｳｺﾞｳﾋﾞｮｳｲﾝ</t>
    <phoneticPr fontId="6"/>
  </si>
  <si>
    <t>03-3018-017</t>
    <phoneticPr fontId="6"/>
  </si>
  <si>
    <t>16-5097-000</t>
    <phoneticPr fontId="6"/>
  </si>
  <si>
    <t>静岡済生会総合病院</t>
    <rPh sb="0" eb="2">
      <t>シズオカ</t>
    </rPh>
    <rPh sb="2" eb="5">
      <t>サイセイカイ</t>
    </rPh>
    <rPh sb="5" eb="7">
      <t>ソウゴウ</t>
    </rPh>
    <rPh sb="7" eb="9">
      <t>ビョウイン</t>
    </rPh>
    <phoneticPr fontId="6"/>
  </si>
  <si>
    <t>ｼｽﾞｵｶｻｲｾｲｶｲｿｳｺﾞｳﾋﾞｮｳｲﾝ</t>
    <phoneticPr fontId="6"/>
  </si>
  <si>
    <t>17-3005-010</t>
    <phoneticPr fontId="6"/>
  </si>
  <si>
    <t>静岡市立静岡病院</t>
    <rPh sb="0" eb="4">
      <t>シズオカシリツ</t>
    </rPh>
    <rPh sb="4" eb="6">
      <t>シズオカ</t>
    </rPh>
    <rPh sb="6" eb="8">
      <t>ビョウイン</t>
    </rPh>
    <phoneticPr fontId="6"/>
  </si>
  <si>
    <t>ｼｽﾞｵｶｼﾘﾂｼｽﾞｵｶﾋﾞｮｳｲﾝ</t>
    <phoneticPr fontId="6"/>
  </si>
  <si>
    <t>16-5068-004</t>
    <phoneticPr fontId="6"/>
  </si>
  <si>
    <t>19-5068-007</t>
  </si>
  <si>
    <t>静岡赤十字病院</t>
    <rPh sb="0" eb="2">
      <t>シズオカ</t>
    </rPh>
    <rPh sb="2" eb="5">
      <t>セキジュウジ</t>
    </rPh>
    <rPh sb="5" eb="7">
      <t>ビョウイン</t>
    </rPh>
    <phoneticPr fontId="6"/>
  </si>
  <si>
    <t>ｼｽﾞｵｶｾｷｼﾞｭｳｼﾞﾋﾞｮｳｲﾝ</t>
    <phoneticPr fontId="6"/>
  </si>
  <si>
    <t>08-3027-006</t>
    <phoneticPr fontId="6"/>
  </si>
  <si>
    <t>自治医科大学附属病院</t>
    <rPh sb="0" eb="2">
      <t>ジチ</t>
    </rPh>
    <rPh sb="2" eb="4">
      <t>イカ</t>
    </rPh>
    <rPh sb="4" eb="6">
      <t>ダイガク</t>
    </rPh>
    <rPh sb="6" eb="8">
      <t>フゾク</t>
    </rPh>
    <rPh sb="8" eb="10">
      <t>ビョウイン</t>
    </rPh>
    <phoneticPr fontId="6"/>
  </si>
  <si>
    <t>ｼﾞﾁｲｶﾀﾞｲｶﾞｸﾌｿﾞｸﾋﾞｮｳｲﾝ</t>
    <phoneticPr fontId="6"/>
  </si>
  <si>
    <t>91-3040-000</t>
    <phoneticPr fontId="6"/>
  </si>
  <si>
    <t>島根県立中央病院</t>
    <rPh sb="0" eb="4">
      <t>シマネケンリツ</t>
    </rPh>
    <rPh sb="4" eb="6">
      <t>チュウオウ</t>
    </rPh>
    <rPh sb="6" eb="8">
      <t>ビョウイン</t>
    </rPh>
    <phoneticPr fontId="6"/>
  </si>
  <si>
    <t>ｼﾏﾈｹﾝﾘﾂﾁｭｳｵｳﾋﾞｮｳｲﾝ</t>
    <phoneticPr fontId="6"/>
  </si>
  <si>
    <t>00-7027-000</t>
    <phoneticPr fontId="6"/>
  </si>
  <si>
    <t>島根大学医学部附属病院</t>
    <rPh sb="0" eb="2">
      <t>シマネ</t>
    </rPh>
    <rPh sb="2" eb="4">
      <t>ダイガク</t>
    </rPh>
    <rPh sb="4" eb="6">
      <t>イガク</t>
    </rPh>
    <rPh sb="6" eb="7">
      <t>ブ</t>
    </rPh>
    <rPh sb="7" eb="9">
      <t>フゾク</t>
    </rPh>
    <rPh sb="9" eb="11">
      <t>ビョウイン</t>
    </rPh>
    <phoneticPr fontId="6"/>
  </si>
  <si>
    <t>ｼﾏﾈﾀﾞｲｶﾞｸｲｶﾞｸﾌﾞﾌｿﾞｸﾋﾞｮｳｲﾝ</t>
    <phoneticPr fontId="6"/>
  </si>
  <si>
    <t>19-7049-000</t>
  </si>
  <si>
    <t>シミズ病院</t>
    <rPh sb="3" eb="5">
      <t>ビョウイン</t>
    </rPh>
    <phoneticPr fontId="6"/>
  </si>
  <si>
    <t>ｼﾐｽﾞﾋﾞｮｳｲﾝ</t>
    <phoneticPr fontId="6"/>
  </si>
  <si>
    <t>下館市民病院</t>
    <rPh sb="0" eb="2">
      <t>シモダテ</t>
    </rPh>
    <rPh sb="2" eb="4">
      <t>シミン</t>
    </rPh>
    <rPh sb="4" eb="6">
      <t>ビョウイン</t>
    </rPh>
    <phoneticPr fontId="6"/>
  </si>
  <si>
    <t>ｼﾓﾀﾞﾃｼﾐﾝﾋﾞｮｳｲﾝ</t>
    <phoneticPr fontId="6"/>
  </si>
  <si>
    <t>社会保険田川病院</t>
    <rPh sb="0" eb="2">
      <t>シャカイ</t>
    </rPh>
    <rPh sb="2" eb="4">
      <t>ホケン</t>
    </rPh>
    <rPh sb="4" eb="6">
      <t>タガワ</t>
    </rPh>
    <rPh sb="6" eb="8">
      <t>ビョウイン</t>
    </rPh>
    <phoneticPr fontId="6"/>
  </si>
  <si>
    <t>ｼｬｶｲﾎｹﾝﾀｶﾞﾜﾋﾞｮｳｲﾝ</t>
    <phoneticPr fontId="6"/>
  </si>
  <si>
    <t>自治医科大学附属さいたま医療センター</t>
    <rPh sb="0" eb="2">
      <t>ジチ</t>
    </rPh>
    <rPh sb="2" eb="4">
      <t>イカ</t>
    </rPh>
    <rPh sb="4" eb="6">
      <t>ダイガク</t>
    </rPh>
    <rPh sb="6" eb="8">
      <t>フゾク</t>
    </rPh>
    <rPh sb="12" eb="14">
      <t>イリョウ</t>
    </rPh>
    <phoneticPr fontId="6"/>
  </si>
  <si>
    <t>ｼﾞﾁｲｶﾀﾞｲｶﾞｸﾌｿﾞｸｻｲﾀﾏｲﾘｮｳｾﾝﾀｰ</t>
    <phoneticPr fontId="6"/>
  </si>
  <si>
    <t>19-3179-000</t>
  </si>
  <si>
    <t>十善会病院</t>
    <rPh sb="0" eb="2">
      <t>ジュウゼン</t>
    </rPh>
    <rPh sb="2" eb="3">
      <t>カイ</t>
    </rPh>
    <rPh sb="3" eb="5">
      <t>ビョウイン</t>
    </rPh>
    <phoneticPr fontId="6"/>
  </si>
  <si>
    <t>ｼﾞｭｳｾﾞﾝｶｲﾋﾞｮｳｲﾝ</t>
    <phoneticPr fontId="6"/>
  </si>
  <si>
    <t>06-8006-019</t>
    <phoneticPr fontId="6"/>
  </si>
  <si>
    <t>十全総合病院</t>
    <rPh sb="0" eb="1">
      <t>ジュウ</t>
    </rPh>
    <rPh sb="1" eb="2">
      <t>ゼン</t>
    </rPh>
    <rPh sb="2" eb="6">
      <t>ソウ</t>
    </rPh>
    <phoneticPr fontId="6"/>
  </si>
  <si>
    <t>ｼﾞｭｳｾﾞﾝｿｳｺﾞｳﾋﾞｮｳｲﾝ</t>
    <phoneticPr fontId="6"/>
  </si>
  <si>
    <t>周南記念病院</t>
    <rPh sb="0" eb="1">
      <t>シュウ</t>
    </rPh>
    <rPh sb="1" eb="2">
      <t>ミナミ</t>
    </rPh>
    <rPh sb="2" eb="4">
      <t>キネン</t>
    </rPh>
    <rPh sb="4" eb="6">
      <t>ビョウイン</t>
    </rPh>
    <phoneticPr fontId="6"/>
  </si>
  <si>
    <t>同仁会徳山記念病院</t>
    <rPh sb="0" eb="2">
      <t>ドウジン</t>
    </rPh>
    <rPh sb="2" eb="3">
      <t>カイ</t>
    </rPh>
    <rPh sb="3" eb="5">
      <t>トクヤマ</t>
    </rPh>
    <rPh sb="5" eb="7">
      <t>キネン</t>
    </rPh>
    <rPh sb="7" eb="9">
      <t>ビョウイン</t>
    </rPh>
    <phoneticPr fontId="6"/>
  </si>
  <si>
    <t>ｼｭｳﾅﾝｷﾈﾝﾋﾞｮｳｲﾝ</t>
    <phoneticPr fontId="6"/>
  </si>
  <si>
    <t>95-8006-010</t>
    <phoneticPr fontId="6"/>
  </si>
  <si>
    <t>16-7005-001</t>
    <phoneticPr fontId="6"/>
  </si>
  <si>
    <t>寿泉堂綜合病院</t>
    <rPh sb="0" eb="1">
      <t>ジュ</t>
    </rPh>
    <rPh sb="1" eb="2">
      <t>イズミ</t>
    </rPh>
    <rPh sb="2" eb="3">
      <t>ドウ</t>
    </rPh>
    <rPh sb="3" eb="5">
      <t>ソウゴウ</t>
    </rPh>
    <rPh sb="5" eb="7">
      <t>ビョウイン</t>
    </rPh>
    <phoneticPr fontId="6"/>
  </si>
  <si>
    <t>ｼﾞｭｾﾝﾄﾞｳｿｳｺﾞｳﾋﾞｮｳｲﾝ</t>
    <phoneticPr fontId="6"/>
  </si>
  <si>
    <t>08-2012-002</t>
    <phoneticPr fontId="6"/>
  </si>
  <si>
    <t>順天堂大学医学部附属浦安病院</t>
    <rPh sb="0" eb="3">
      <t>ジュンテンドウ</t>
    </rPh>
    <rPh sb="3" eb="5">
      <t>ダイガク</t>
    </rPh>
    <rPh sb="5" eb="8">
      <t>イ</t>
    </rPh>
    <rPh sb="8" eb="10">
      <t>フゾク</t>
    </rPh>
    <rPh sb="10" eb="12">
      <t>ウラヤス</t>
    </rPh>
    <rPh sb="12" eb="14">
      <t>ビョウイン</t>
    </rPh>
    <phoneticPr fontId="6"/>
  </si>
  <si>
    <t>ｼﾞｭﾝﾃﾝﾄﾞｳﾀﾞｲｶﾞｸｲｶﾞｸﾌﾞﾌｿﾞｸｳﾗﾔｽﾋﾞｮｳｲﾝ</t>
    <phoneticPr fontId="6"/>
  </si>
  <si>
    <t>12-3133-000</t>
    <phoneticPr fontId="6"/>
  </si>
  <si>
    <t>順天堂大学医学部附属静岡病院</t>
    <rPh sb="0" eb="3">
      <t>ジュンテンドウ</t>
    </rPh>
    <rPh sb="3" eb="5">
      <t>ダイガク</t>
    </rPh>
    <rPh sb="5" eb="8">
      <t>イ</t>
    </rPh>
    <rPh sb="8" eb="10">
      <t>フゾク</t>
    </rPh>
    <rPh sb="10" eb="12">
      <t>シズオカ</t>
    </rPh>
    <rPh sb="12" eb="14">
      <t>ビョウイン</t>
    </rPh>
    <phoneticPr fontId="6"/>
  </si>
  <si>
    <t>ｼﾞｭﾝﾃﾝﾄﾞｳﾀﾞｲｶﾞｸｲｶﾞｸﾌﾞﾌｿﾞｸｼｽﾞｵｶﾋﾞｮｳｲﾝ</t>
    <phoneticPr fontId="6"/>
  </si>
  <si>
    <t>順天堂大学医学部附属順天堂医院</t>
    <rPh sb="0" eb="3">
      <t>ジュンテンドウ</t>
    </rPh>
    <rPh sb="3" eb="5">
      <t>ダイガク</t>
    </rPh>
    <rPh sb="5" eb="7">
      <t>イガク</t>
    </rPh>
    <rPh sb="7" eb="8">
      <t>ブ</t>
    </rPh>
    <rPh sb="8" eb="10">
      <t>フゾク</t>
    </rPh>
    <rPh sb="10" eb="13">
      <t>ジュンテンドウ</t>
    </rPh>
    <rPh sb="13" eb="15">
      <t>イイン</t>
    </rPh>
    <phoneticPr fontId="6"/>
  </si>
  <si>
    <t>ｼﾞｭﾝﾃﾝﾄﾞｳﾀﾞｲｶﾞｸﾌｿﾞｸｼﾞｭﾝﾃﾝﾄﾞｳｲｲﾝ</t>
    <phoneticPr fontId="6"/>
  </si>
  <si>
    <t>85-3016-000</t>
    <phoneticPr fontId="6"/>
  </si>
  <si>
    <t>湘南鎌倉総合病院</t>
    <rPh sb="0" eb="2">
      <t>ショウナン</t>
    </rPh>
    <rPh sb="2" eb="4">
      <t>カマクラ</t>
    </rPh>
    <rPh sb="4" eb="6">
      <t>ソウゴウ</t>
    </rPh>
    <rPh sb="6" eb="8">
      <t>ビョウイン</t>
    </rPh>
    <phoneticPr fontId="6"/>
  </si>
  <si>
    <t>ｼｮｳﾅﾝｶﾏｸﾗｿｳｺﾞｳﾋﾞｮｳｲﾝ</t>
    <phoneticPr fontId="6"/>
  </si>
  <si>
    <t>95-3061-000</t>
    <phoneticPr fontId="6"/>
  </si>
  <si>
    <t>城南総合病院</t>
    <rPh sb="0" eb="2">
      <t>ジョウナン</t>
    </rPh>
    <rPh sb="2" eb="4">
      <t>ソウゴウ</t>
    </rPh>
    <rPh sb="4" eb="6">
      <t>ビョウイン</t>
    </rPh>
    <phoneticPr fontId="6"/>
  </si>
  <si>
    <t>ｼﾞｮｳﾅﾝｿｳｺﾞｳﾋﾞｮｳｲﾝ</t>
    <phoneticPr fontId="6"/>
  </si>
  <si>
    <t>昭和伊南綜合病院</t>
    <rPh sb="0" eb="2">
      <t>ショウワ</t>
    </rPh>
    <rPh sb="2" eb="3">
      <t>イ</t>
    </rPh>
    <rPh sb="3" eb="4">
      <t>ミナミ</t>
    </rPh>
    <rPh sb="4" eb="6">
      <t>ソウゴウ</t>
    </rPh>
    <rPh sb="6" eb="8">
      <t>ビョウイン</t>
    </rPh>
    <phoneticPr fontId="6"/>
  </si>
  <si>
    <t>ｼｮｳﾜｲﾅﾐｿｳｺﾞｳﾋﾞｮｳｲﾝ</t>
    <phoneticPr fontId="6"/>
  </si>
  <si>
    <t>昭和大学江東豊洲病院</t>
    <rPh sb="4" eb="6">
      <t>コウトウ</t>
    </rPh>
    <rPh sb="6" eb="8">
      <t>トヨス</t>
    </rPh>
    <rPh sb="8" eb="10">
      <t>ビョウイン</t>
    </rPh>
    <phoneticPr fontId="6"/>
  </si>
  <si>
    <t>ｼｮｳﾜﾀﾞｲｶﾞｸﾄﾖｽｸﾘﾆｯｸ</t>
    <phoneticPr fontId="6"/>
  </si>
  <si>
    <t>16-3012-063</t>
    <phoneticPr fontId="6"/>
  </si>
  <si>
    <t>19-3174-000</t>
  </si>
  <si>
    <t>昭和大学病院</t>
    <rPh sb="0" eb="2">
      <t>ショウワ</t>
    </rPh>
    <rPh sb="2" eb="4">
      <t>ダイガク</t>
    </rPh>
    <rPh sb="4" eb="6">
      <t>ビョウイン</t>
    </rPh>
    <phoneticPr fontId="6"/>
  </si>
  <si>
    <t>ｼｮｳﾜﾀﾞｲｶﾞｸﾋﾞｮｳｲﾝ</t>
    <phoneticPr fontId="6"/>
  </si>
  <si>
    <t>85-3012-000</t>
    <phoneticPr fontId="6"/>
  </si>
  <si>
    <t>昭和大学藤が丘病院</t>
    <rPh sb="0" eb="2">
      <t>ショウワ</t>
    </rPh>
    <rPh sb="2" eb="4">
      <t>ダイガク</t>
    </rPh>
    <rPh sb="4" eb="5">
      <t>フジ</t>
    </rPh>
    <rPh sb="6" eb="7">
      <t>オカ</t>
    </rPh>
    <rPh sb="7" eb="9">
      <t>ビョウイン</t>
    </rPh>
    <phoneticPr fontId="6"/>
  </si>
  <si>
    <t>ｼｮｳﾜﾀﾞｲｶﾞｸﾌｼﾞｶﾞｵｶﾋﾞｮｳｲﾝ</t>
    <phoneticPr fontId="6"/>
  </si>
  <si>
    <t>85-3024-000</t>
    <phoneticPr fontId="6"/>
  </si>
  <si>
    <t>昭和大学横浜市北部病院</t>
    <rPh sb="0" eb="2">
      <t>ショウワ</t>
    </rPh>
    <rPh sb="2" eb="4">
      <t>ダイガク</t>
    </rPh>
    <rPh sb="4" eb="7">
      <t>ヨコハマシ</t>
    </rPh>
    <rPh sb="7" eb="9">
      <t>ホクブ</t>
    </rPh>
    <rPh sb="9" eb="11">
      <t>ビョウイン</t>
    </rPh>
    <phoneticPr fontId="6"/>
  </si>
  <si>
    <t>ｼｮｳﾜﾀﾞｲｶﾞｸﾖｺﾊﾏｼﾎｸﾌﾞﾋﾞｮｳｲﾝ</t>
    <phoneticPr fontId="6"/>
  </si>
  <si>
    <t>07-3106-000</t>
    <phoneticPr fontId="6"/>
  </si>
  <si>
    <t>12-3012-053</t>
    <phoneticPr fontId="6"/>
  </si>
  <si>
    <t>13-3139-000</t>
    <phoneticPr fontId="6"/>
  </si>
  <si>
    <t>白岡中央総合病院</t>
    <rPh sb="0" eb="2">
      <t>シラオカ</t>
    </rPh>
    <rPh sb="2" eb="4">
      <t>チュウオウ</t>
    </rPh>
    <rPh sb="4" eb="6">
      <t>ソウゴウ</t>
    </rPh>
    <rPh sb="6" eb="8">
      <t>ビョウイン</t>
    </rPh>
    <phoneticPr fontId="6"/>
  </si>
  <si>
    <t>ｼﾗｵｶﾁｭｳｵｳｿｳｺﾞｳﾋﾞｮｳｲﾝ</t>
    <phoneticPr fontId="6"/>
  </si>
  <si>
    <t>18-3117-001</t>
    <phoneticPr fontId="6"/>
  </si>
  <si>
    <t>19-3171-000</t>
  </si>
  <si>
    <t>医療法人武朋会 白壁美容外科</t>
    <rPh sb="0" eb="2">
      <t>イリョウ</t>
    </rPh>
    <rPh sb="2" eb="4">
      <t>ホウジン</t>
    </rPh>
    <rPh sb="4" eb="5">
      <t>タケ</t>
    </rPh>
    <rPh sb="5" eb="6">
      <t>トモ</t>
    </rPh>
    <rPh sb="6" eb="7">
      <t>カイ</t>
    </rPh>
    <rPh sb="8" eb="10">
      <t>シラカベ</t>
    </rPh>
    <rPh sb="10" eb="12">
      <t>ビヨウ</t>
    </rPh>
    <rPh sb="12" eb="14">
      <t>ゲカ</t>
    </rPh>
    <phoneticPr fontId="6"/>
  </si>
  <si>
    <t>カリスクリニック</t>
    <phoneticPr fontId="6"/>
  </si>
  <si>
    <t>ｼﾗｶﾍﾞﾋﾞｮｳｲﾝ</t>
    <phoneticPr fontId="6"/>
  </si>
  <si>
    <t>市立池田病院</t>
    <rPh sb="0" eb="2">
      <t>シリツ</t>
    </rPh>
    <rPh sb="2" eb="4">
      <t>イケダ</t>
    </rPh>
    <rPh sb="4" eb="6">
      <t>ビョウイン</t>
    </rPh>
    <phoneticPr fontId="6"/>
  </si>
  <si>
    <t>ｼﾘﾂｲｹﾀﾞﾋﾞｮｳｲﾝ</t>
    <phoneticPr fontId="6"/>
  </si>
  <si>
    <t>13-6005-015</t>
    <phoneticPr fontId="6"/>
  </si>
  <si>
    <t>15-6102-000</t>
    <phoneticPr fontId="6"/>
  </si>
  <si>
    <t>市立伊勢総合病院</t>
    <rPh sb="0" eb="2">
      <t>イチリツ</t>
    </rPh>
    <rPh sb="2" eb="4">
      <t>イセ</t>
    </rPh>
    <rPh sb="4" eb="8">
      <t>ソウ</t>
    </rPh>
    <phoneticPr fontId="6"/>
  </si>
  <si>
    <t>ｼﾘﾂｲｾｿｳｺﾞｳﾋﾞｮｳｲﾝ</t>
    <phoneticPr fontId="6"/>
  </si>
  <si>
    <t>05-5006-006</t>
    <phoneticPr fontId="6"/>
  </si>
  <si>
    <t>市立伊丹病院</t>
    <rPh sb="0" eb="2">
      <t>シリツ</t>
    </rPh>
    <rPh sb="2" eb="4">
      <t>イタミ</t>
    </rPh>
    <rPh sb="4" eb="6">
      <t>ビョウイン</t>
    </rPh>
    <phoneticPr fontId="6"/>
  </si>
  <si>
    <t>市立宇和島病院</t>
    <rPh sb="0" eb="2">
      <t>シリツ</t>
    </rPh>
    <rPh sb="2" eb="5">
      <t>ウワジマ</t>
    </rPh>
    <rPh sb="5" eb="7">
      <t>ビョウイン</t>
    </rPh>
    <phoneticPr fontId="6"/>
  </si>
  <si>
    <t>ｼﾘﾂｳﾜｼﾞﾏﾋﾞｮｳｲﾝ</t>
    <phoneticPr fontId="6"/>
  </si>
  <si>
    <t>16-7004-012</t>
    <phoneticPr fontId="6"/>
  </si>
  <si>
    <t>市立貝塚病院</t>
    <rPh sb="0" eb="2">
      <t>シリツ</t>
    </rPh>
    <rPh sb="2" eb="4">
      <t>カイヅカ</t>
    </rPh>
    <rPh sb="4" eb="6">
      <t>ビョウイン</t>
    </rPh>
    <phoneticPr fontId="6"/>
  </si>
  <si>
    <t>ｼﾘﾂｶｲﾂﾞｶﾋﾞｮｳｲﾝ</t>
    <phoneticPr fontId="6"/>
  </si>
  <si>
    <t>13-6014-019</t>
    <phoneticPr fontId="6"/>
  </si>
  <si>
    <t>市立岸和田市民病院</t>
    <rPh sb="0" eb="1">
      <t>シ</t>
    </rPh>
    <rPh sb="1" eb="2">
      <t>リツ</t>
    </rPh>
    <rPh sb="2" eb="5">
      <t>キシワダ</t>
    </rPh>
    <rPh sb="5" eb="7">
      <t>シミン</t>
    </rPh>
    <rPh sb="7" eb="9">
      <t>ビョウイン</t>
    </rPh>
    <phoneticPr fontId="6"/>
  </si>
  <si>
    <t>ｼﾘﾂｷｼﾜﾀﾞｼﾐﾝﾋﾞｮｳｲﾝ</t>
    <phoneticPr fontId="6"/>
  </si>
  <si>
    <t>99-6044-000</t>
    <phoneticPr fontId="6"/>
  </si>
  <si>
    <t>市立甲府病院</t>
    <rPh sb="0" eb="2">
      <t>シリツ</t>
    </rPh>
    <rPh sb="2" eb="4">
      <t>コウフ</t>
    </rPh>
    <rPh sb="4" eb="6">
      <t>ビョウイン</t>
    </rPh>
    <phoneticPr fontId="6"/>
  </si>
  <si>
    <t>ｼﾘﾂｺｳﾌﾋﾞｮｳｲﾝ</t>
    <phoneticPr fontId="6"/>
  </si>
  <si>
    <t>00-5013-016</t>
    <phoneticPr fontId="6"/>
  </si>
  <si>
    <t>市立札幌病院</t>
    <rPh sb="0" eb="2">
      <t>シリツ</t>
    </rPh>
    <rPh sb="2" eb="4">
      <t>サッポロ</t>
    </rPh>
    <rPh sb="4" eb="6">
      <t>ビョウイン</t>
    </rPh>
    <phoneticPr fontId="6"/>
  </si>
  <si>
    <t>ｼﾘﾂｻｯﾎﾟﾛﾋﾞｮｳｲﾝ</t>
    <phoneticPr fontId="6"/>
  </si>
  <si>
    <t>92-1008-000</t>
    <phoneticPr fontId="6"/>
  </si>
  <si>
    <t>市立島田市民病院</t>
    <rPh sb="0" eb="2">
      <t>シリツ</t>
    </rPh>
    <rPh sb="2" eb="5">
      <t>シマダシ</t>
    </rPh>
    <rPh sb="5" eb="6">
      <t>ミン</t>
    </rPh>
    <rPh sb="6" eb="8">
      <t>ビョウイン</t>
    </rPh>
    <phoneticPr fontId="6"/>
  </si>
  <si>
    <t>ｼﾘﾂｼﾏﾀﾞｼﾐﾝﾋﾞｮｳｲﾝ</t>
    <phoneticPr fontId="6"/>
  </si>
  <si>
    <t>06-6011-035</t>
    <phoneticPr fontId="6"/>
  </si>
  <si>
    <t>15-5068-003</t>
    <phoneticPr fontId="6"/>
  </si>
  <si>
    <t>市立砺波総合病院</t>
    <rPh sb="0" eb="2">
      <t>シリツ</t>
    </rPh>
    <rPh sb="2" eb="4">
      <t>トナミ</t>
    </rPh>
    <rPh sb="4" eb="8">
      <t>ソウ</t>
    </rPh>
    <phoneticPr fontId="6"/>
  </si>
  <si>
    <t>ｼﾘﾂﾄﾅﾐｿｳｺﾞｳﾋﾞｮｳｲﾝ</t>
    <phoneticPr fontId="6"/>
  </si>
  <si>
    <t>07-5063-000</t>
    <phoneticPr fontId="6"/>
  </si>
  <si>
    <t>市立長浜病院</t>
    <rPh sb="0" eb="2">
      <t>シリツ</t>
    </rPh>
    <rPh sb="2" eb="4">
      <t>ナガハマ</t>
    </rPh>
    <rPh sb="4" eb="6">
      <t>ビョウイン</t>
    </rPh>
    <phoneticPr fontId="6"/>
  </si>
  <si>
    <t>ｼﾘﾂﾅｶﾞﾊﾏﾋﾞｮｳｲﾝ</t>
    <phoneticPr fontId="6"/>
  </si>
  <si>
    <t>07-6011-040</t>
    <phoneticPr fontId="6"/>
  </si>
  <si>
    <t>市立奈良病院</t>
    <rPh sb="0" eb="2">
      <t>シリツ</t>
    </rPh>
    <rPh sb="2" eb="4">
      <t>ナラ</t>
    </rPh>
    <rPh sb="4" eb="6">
      <t>ビョウイン</t>
    </rPh>
    <phoneticPr fontId="6"/>
  </si>
  <si>
    <t>ｼﾘﾂﾅﾗﾋﾞｮｳｲﾝ</t>
    <phoneticPr fontId="6"/>
  </si>
  <si>
    <t>14-6002-013</t>
    <phoneticPr fontId="6"/>
  </si>
  <si>
    <t>15-6101-000</t>
    <phoneticPr fontId="6"/>
  </si>
  <si>
    <t>市立函館病院</t>
    <rPh sb="0" eb="2">
      <t>シリツ</t>
    </rPh>
    <rPh sb="2" eb="4">
      <t>ハコダテ</t>
    </rPh>
    <rPh sb="4" eb="6">
      <t>ビョウイン</t>
    </rPh>
    <phoneticPr fontId="6"/>
  </si>
  <si>
    <t>ｼﾘﾂﾊｺﾀﾞﾃﾋﾞｮｳｲﾝ</t>
    <phoneticPr fontId="6"/>
  </si>
  <si>
    <t>08-1004-024</t>
    <phoneticPr fontId="6"/>
  </si>
  <si>
    <t>13-1030-000</t>
    <phoneticPr fontId="6"/>
  </si>
  <si>
    <t>17-1004-036</t>
    <phoneticPr fontId="6"/>
  </si>
  <si>
    <t>市立ひらかた病院</t>
    <rPh sb="0" eb="2">
      <t>シリツ</t>
    </rPh>
    <rPh sb="6" eb="8">
      <t>ビョウイン</t>
    </rPh>
    <phoneticPr fontId="6"/>
  </si>
  <si>
    <t>17-6108-000</t>
    <phoneticPr fontId="6"/>
  </si>
  <si>
    <t>市立福知山市民病院</t>
    <rPh sb="0" eb="2">
      <t>シリツ</t>
    </rPh>
    <rPh sb="2" eb="7">
      <t>フクチヤマシミン</t>
    </rPh>
    <rPh sb="7" eb="9">
      <t>ビョウイン</t>
    </rPh>
    <phoneticPr fontId="6"/>
  </si>
  <si>
    <t>ｼﾘﾂﾌｸﾁﾔﾏｼﾐﾝﾋﾞｮｳｲﾝ</t>
    <phoneticPr fontId="6"/>
  </si>
  <si>
    <t>16-6047-004</t>
    <phoneticPr fontId="6"/>
  </si>
  <si>
    <t>市立室蘭総合病院</t>
    <rPh sb="0" eb="2">
      <t>シリツ</t>
    </rPh>
    <rPh sb="2" eb="4">
      <t>ムロラン</t>
    </rPh>
    <rPh sb="4" eb="6">
      <t>ソウゴウ</t>
    </rPh>
    <rPh sb="6" eb="8">
      <t>ビョウイン</t>
    </rPh>
    <phoneticPr fontId="6"/>
  </si>
  <si>
    <t>ｼﾘﾂﾑﾛﾗﾝｿｳｺﾞｳﾋﾞｮｳｲﾝ</t>
    <phoneticPr fontId="6"/>
  </si>
  <si>
    <t>16-1018-004</t>
    <phoneticPr fontId="6"/>
  </si>
  <si>
    <t>市立四日市病院</t>
    <rPh sb="0" eb="2">
      <t>シリツ</t>
    </rPh>
    <rPh sb="2" eb="5">
      <t>ヨッカイチ</t>
    </rPh>
    <rPh sb="5" eb="7">
      <t>ビョウイン</t>
    </rPh>
    <phoneticPr fontId="6"/>
  </si>
  <si>
    <t>ｼﾘﾂﾖｯｶｲﾁﾋﾞｮｳｲﾝ</t>
    <phoneticPr fontId="6"/>
  </si>
  <si>
    <t>07-5066-000</t>
    <phoneticPr fontId="6"/>
  </si>
  <si>
    <t>医療法人春秋会 城山病院</t>
    <rPh sb="8" eb="10">
      <t>シロヤマ</t>
    </rPh>
    <rPh sb="10" eb="12">
      <t>ビョウイン</t>
    </rPh>
    <phoneticPr fontId="6"/>
  </si>
  <si>
    <t>ｼﾛﾔﾏﾋﾞｮｳｲﾝ</t>
    <phoneticPr fontId="6"/>
  </si>
  <si>
    <t>98-6002-005</t>
    <phoneticPr fontId="6"/>
  </si>
  <si>
    <t>新小山市民病院</t>
    <rPh sb="0" eb="1">
      <t>シン</t>
    </rPh>
    <rPh sb="1" eb="3">
      <t>オヤマ</t>
    </rPh>
    <rPh sb="3" eb="5">
      <t>シミン</t>
    </rPh>
    <rPh sb="5" eb="7">
      <t>ビョウイン</t>
    </rPh>
    <phoneticPr fontId="6"/>
  </si>
  <si>
    <t>ｼﾝｵﾔﾏｼﾐﾝﾋﾞｮｳｲﾝ</t>
    <phoneticPr fontId="6"/>
  </si>
  <si>
    <t>18-3040-001</t>
    <phoneticPr fontId="6"/>
  </si>
  <si>
    <t>新久喜総合病院</t>
    <rPh sb="0" eb="1">
      <t>シン</t>
    </rPh>
    <phoneticPr fontId="6"/>
  </si>
  <si>
    <t>久喜総合病院</t>
    <phoneticPr fontId="6"/>
  </si>
  <si>
    <t>ｼﾝｸｷｿｳｺﾞｳﾋﾞｮｳｲﾝ</t>
    <phoneticPr fontId="6"/>
  </si>
  <si>
    <t>16-3012-062</t>
    <phoneticPr fontId="6"/>
  </si>
  <si>
    <t>18-3163-000</t>
    <phoneticPr fontId="6"/>
  </si>
  <si>
    <t>神鋼記念病院</t>
    <rPh sb="0" eb="2">
      <t>シンコウ</t>
    </rPh>
    <rPh sb="2" eb="4">
      <t>キネン</t>
    </rPh>
    <rPh sb="4" eb="6">
      <t>ビョウイン</t>
    </rPh>
    <phoneticPr fontId="6"/>
  </si>
  <si>
    <t>神鋼病院</t>
    <phoneticPr fontId="6"/>
  </si>
  <si>
    <t>ｼﾝｺｳｷﾈﾝﾋﾞｮｳｲﾝ</t>
    <phoneticPr fontId="6"/>
  </si>
  <si>
    <t>99-6045-000</t>
    <phoneticPr fontId="6"/>
  </si>
  <si>
    <t>新古賀病院</t>
    <rPh sb="0" eb="1">
      <t>シン</t>
    </rPh>
    <rPh sb="1" eb="3">
      <t>コガ</t>
    </rPh>
    <rPh sb="3" eb="5">
      <t>ビョウイン</t>
    </rPh>
    <phoneticPr fontId="6"/>
  </si>
  <si>
    <t>ｼﾝｺｶﾞﾋﾞｮｳｲﾝ</t>
    <phoneticPr fontId="6"/>
  </si>
  <si>
    <t>18-8011-008</t>
    <phoneticPr fontId="6"/>
  </si>
  <si>
    <t>社会医療法人財団池友会 新小文字病院</t>
    <rPh sb="12" eb="13">
      <t>シン</t>
    </rPh>
    <rPh sb="13" eb="16">
      <t>コモジ</t>
    </rPh>
    <rPh sb="16" eb="18">
      <t>ビョウイン</t>
    </rPh>
    <phoneticPr fontId="6"/>
  </si>
  <si>
    <t>ｼﾝｺﾓﾝｼﾞﾋﾞｮｳｲﾝ</t>
    <phoneticPr fontId="6"/>
  </si>
  <si>
    <t>08-8022-005</t>
    <phoneticPr fontId="6"/>
  </si>
  <si>
    <t>11-8063-000</t>
    <phoneticPr fontId="6"/>
  </si>
  <si>
    <t>信州大学医学部附属病院</t>
    <rPh sb="0" eb="2">
      <t>シンシュウ</t>
    </rPh>
    <rPh sb="2" eb="4">
      <t>ダイガク</t>
    </rPh>
    <rPh sb="4" eb="6">
      <t>イガク</t>
    </rPh>
    <rPh sb="6" eb="7">
      <t>ブ</t>
    </rPh>
    <rPh sb="7" eb="9">
      <t>フゾク</t>
    </rPh>
    <rPh sb="9" eb="11">
      <t>ビョウイン</t>
    </rPh>
    <phoneticPr fontId="6"/>
  </si>
  <si>
    <t>ｼﾝｼｭｳﾀﾞｲｶﾞｸﾋﾞｮｳｲﾝ</t>
    <phoneticPr fontId="6"/>
  </si>
  <si>
    <t>85-5013-000</t>
    <phoneticPr fontId="6"/>
  </si>
  <si>
    <t>新須磨病院</t>
    <rPh sb="0" eb="1">
      <t>シン</t>
    </rPh>
    <rPh sb="1" eb="3">
      <t>スマ</t>
    </rPh>
    <rPh sb="3" eb="5">
      <t>ビョウイン</t>
    </rPh>
    <phoneticPr fontId="6"/>
  </si>
  <si>
    <t>ｼﾝｽﾏﾋﾞｮｳｲﾝ</t>
    <phoneticPr fontId="6"/>
  </si>
  <si>
    <t>08-6021-010</t>
    <phoneticPr fontId="6"/>
  </si>
  <si>
    <t>医療法人社団誠馨会 新東京病院</t>
    <rPh sb="0" eb="2">
      <t>イリョウ</t>
    </rPh>
    <rPh sb="2" eb="4">
      <t>ホウジン</t>
    </rPh>
    <rPh sb="4" eb="6">
      <t>シャダン</t>
    </rPh>
    <rPh sb="6" eb="9">
      <t>セイケイカイ</t>
    </rPh>
    <rPh sb="10" eb="11">
      <t>シン</t>
    </rPh>
    <rPh sb="11" eb="13">
      <t>トウキョウ</t>
    </rPh>
    <rPh sb="13" eb="15">
      <t>ビョウイン</t>
    </rPh>
    <phoneticPr fontId="6"/>
  </si>
  <si>
    <t>ｼﾝﾄｳｷｮｳﾋﾞｮｳｲﾝ</t>
    <phoneticPr fontId="6"/>
  </si>
  <si>
    <t>13-3015-003</t>
    <phoneticPr fontId="6"/>
  </si>
  <si>
    <t>新松戸中央総合病院</t>
    <rPh sb="0" eb="3">
      <t>シンマツド</t>
    </rPh>
    <rPh sb="3" eb="5">
      <t>チュウオウ</t>
    </rPh>
    <rPh sb="5" eb="9">
      <t>ソウゴウビョウイン</t>
    </rPh>
    <phoneticPr fontId="6"/>
  </si>
  <si>
    <t>14-3146-000</t>
    <phoneticPr fontId="6"/>
  </si>
  <si>
    <t>新行橋病院</t>
    <rPh sb="0" eb="1">
      <t>シン</t>
    </rPh>
    <rPh sb="1" eb="2">
      <t>イ</t>
    </rPh>
    <rPh sb="2" eb="3">
      <t>ハシ</t>
    </rPh>
    <rPh sb="3" eb="5">
      <t>ビョウイン</t>
    </rPh>
    <phoneticPr fontId="6"/>
  </si>
  <si>
    <t>ｼﾝﾕｸﾊｼﾋﾞｮｳｲﾝ</t>
    <phoneticPr fontId="6"/>
  </si>
  <si>
    <t>新百合ヶ丘総合病院</t>
    <rPh sb="0" eb="5">
      <t>シンユリガオカ</t>
    </rPh>
    <rPh sb="5" eb="9">
      <t>ソウゴウビョウイン</t>
    </rPh>
    <phoneticPr fontId="6"/>
  </si>
  <si>
    <t>ｼﾝﾕﾘｶﾞｵｶｿｳｺﾞｳﾋﾞｮｳｲﾝ</t>
    <phoneticPr fontId="6"/>
  </si>
  <si>
    <t>14-3012-057</t>
    <phoneticPr fontId="6"/>
  </si>
  <si>
    <t>17-3157-001</t>
    <phoneticPr fontId="6"/>
  </si>
  <si>
    <t>水府病院</t>
    <rPh sb="0" eb="2">
      <t>スイフ</t>
    </rPh>
    <rPh sb="2" eb="4">
      <t>ビョウイン</t>
    </rPh>
    <phoneticPr fontId="6"/>
  </si>
  <si>
    <t>ｽｲﾌﾋﾞｮｳｲﾝ</t>
    <phoneticPr fontId="6"/>
  </si>
  <si>
    <t>砂川市立病院</t>
    <rPh sb="0" eb="2">
      <t>スナカワ</t>
    </rPh>
    <rPh sb="2" eb="4">
      <t>シリツ</t>
    </rPh>
    <rPh sb="4" eb="6">
      <t>ビョウイン</t>
    </rPh>
    <phoneticPr fontId="6"/>
  </si>
  <si>
    <t>ｽﾅｶﾜｼﾘﾂﾋﾞｮｳｲﾝ</t>
    <phoneticPr fontId="6"/>
  </si>
  <si>
    <t>09-1022-000</t>
    <phoneticPr fontId="6"/>
  </si>
  <si>
    <t>住友病院</t>
    <rPh sb="0" eb="2">
      <t>スミトモ</t>
    </rPh>
    <rPh sb="2" eb="4">
      <t>ビョウイン</t>
    </rPh>
    <phoneticPr fontId="6"/>
  </si>
  <si>
    <t>ｽﾐﾄﾓﾋﾞｮｳｲﾝ</t>
    <phoneticPr fontId="6"/>
  </si>
  <si>
    <t>85-6007-000</t>
    <phoneticPr fontId="6"/>
  </si>
  <si>
    <t>住友別子病院</t>
    <rPh sb="0" eb="2">
      <t>スミトモ</t>
    </rPh>
    <rPh sb="2" eb="3">
      <t>ベツ</t>
    </rPh>
    <rPh sb="3" eb="4">
      <t>コ</t>
    </rPh>
    <rPh sb="4" eb="6">
      <t>ビョウイン</t>
    </rPh>
    <phoneticPr fontId="6"/>
  </si>
  <si>
    <t>ｽﾐﾄﾓﾍﾞｯｼﾋﾞｮｳｲﾝ</t>
    <phoneticPr fontId="6"/>
  </si>
  <si>
    <t>11-7041-000</t>
    <phoneticPr fontId="6"/>
  </si>
  <si>
    <t>角谷整形外科病院</t>
    <rPh sb="0" eb="2">
      <t>スミヤ</t>
    </rPh>
    <rPh sb="2" eb="4">
      <t>セイケイ</t>
    </rPh>
    <rPh sb="4" eb="6">
      <t>ゲカ</t>
    </rPh>
    <rPh sb="6" eb="8">
      <t>ビョウイン</t>
    </rPh>
    <phoneticPr fontId="6"/>
  </si>
  <si>
    <t>ｽﾐﾔｾｲｹｲｹﾞｶﾋﾞｮｳｲﾝ</t>
    <phoneticPr fontId="6"/>
  </si>
  <si>
    <t>85-6011-010</t>
    <phoneticPr fontId="6"/>
  </si>
  <si>
    <t>諏訪赤十字病院</t>
    <rPh sb="0" eb="2">
      <t>スワ</t>
    </rPh>
    <rPh sb="2" eb="7">
      <t>セ</t>
    </rPh>
    <phoneticPr fontId="6"/>
  </si>
  <si>
    <t>ｽﾜｾｷｼﾞｭｳｼﾞﾋﾞｮｳｲﾝ</t>
    <phoneticPr fontId="6"/>
  </si>
  <si>
    <t>05-5058-000</t>
    <phoneticPr fontId="6"/>
  </si>
  <si>
    <t>聖愛クリニック</t>
    <rPh sb="0" eb="1">
      <t>セイ</t>
    </rPh>
    <rPh sb="1" eb="2">
      <t>アイ</t>
    </rPh>
    <phoneticPr fontId="6"/>
  </si>
  <si>
    <t>ｾｲｱｲｸﾘﾆｯｸ</t>
    <phoneticPr fontId="6"/>
  </si>
  <si>
    <t>清恵会病院</t>
    <rPh sb="0" eb="1">
      <t>セイ</t>
    </rPh>
    <rPh sb="1" eb="2">
      <t>ケイ</t>
    </rPh>
    <rPh sb="2" eb="3">
      <t>カイ</t>
    </rPh>
    <rPh sb="3" eb="5">
      <t>ビョウイン</t>
    </rPh>
    <phoneticPr fontId="6"/>
  </si>
  <si>
    <t>ｾｲｹｲｶｲﾋﾞｮｳｲﾝ</t>
    <phoneticPr fontId="6"/>
  </si>
  <si>
    <t>08-6002-010</t>
    <phoneticPr fontId="6"/>
  </si>
  <si>
    <t>16-6014-023</t>
    <phoneticPr fontId="6"/>
  </si>
  <si>
    <t>製鉄記念広畑病院</t>
    <rPh sb="0" eb="2">
      <t>セイテツ</t>
    </rPh>
    <rPh sb="2" eb="4">
      <t>キネン</t>
    </rPh>
    <rPh sb="4" eb="6">
      <t>ヒロハタ</t>
    </rPh>
    <rPh sb="6" eb="8">
      <t>ビョウイン</t>
    </rPh>
    <phoneticPr fontId="6"/>
  </si>
  <si>
    <t>新日鐵広畑病院</t>
    <rPh sb="0" eb="3">
      <t>シンニッテツ</t>
    </rPh>
    <rPh sb="3" eb="5">
      <t>ヒロハタ</t>
    </rPh>
    <rPh sb="5" eb="7">
      <t>ビョウイン</t>
    </rPh>
    <phoneticPr fontId="6"/>
  </si>
  <si>
    <t>ｾｲﾃﾂｷﾈﾝﾋﾛﾊﾀﾋﾞｮｳｲﾝ</t>
    <phoneticPr fontId="6"/>
  </si>
  <si>
    <t>04-6054-000</t>
    <phoneticPr fontId="6"/>
  </si>
  <si>
    <t>製鉄記念八幡病院</t>
    <rPh sb="0" eb="2">
      <t>セイテツ</t>
    </rPh>
    <rPh sb="2" eb="4">
      <t>キネン</t>
    </rPh>
    <rPh sb="4" eb="6">
      <t>ヤワタ</t>
    </rPh>
    <rPh sb="6" eb="8">
      <t>ビョウイン</t>
    </rPh>
    <phoneticPr fontId="6"/>
  </si>
  <si>
    <t>ｾｲﾃﾂｷﾈﾝﾔﾊﾀﾋﾞｮｳｲﾝ</t>
    <phoneticPr fontId="6"/>
  </si>
  <si>
    <t>08-8011-005</t>
    <phoneticPr fontId="6"/>
  </si>
  <si>
    <t>13-3012-056</t>
    <phoneticPr fontId="6"/>
  </si>
  <si>
    <t>西部総合病院</t>
    <rPh sb="0" eb="2">
      <t>セイブ</t>
    </rPh>
    <rPh sb="2" eb="4">
      <t>ソウゴウ</t>
    </rPh>
    <rPh sb="4" eb="6">
      <t>ビョウイン</t>
    </rPh>
    <phoneticPr fontId="6"/>
  </si>
  <si>
    <t>ｾｲﾌﾞｿｳｺﾞｳﾋﾞｮｳｲﾝ</t>
    <phoneticPr fontId="6"/>
  </si>
  <si>
    <t>08-3007-023</t>
    <phoneticPr fontId="6"/>
  </si>
  <si>
    <t>聖マリア病院</t>
    <rPh sb="0" eb="1">
      <t>セイ</t>
    </rPh>
    <rPh sb="4" eb="6">
      <t>ビョウイン</t>
    </rPh>
    <phoneticPr fontId="6"/>
  </si>
  <si>
    <t>ｾｲﾏﾘｱﾋﾞｮｳｲﾝ</t>
    <phoneticPr fontId="6"/>
  </si>
  <si>
    <t>86-8012-000</t>
    <phoneticPr fontId="6"/>
  </si>
  <si>
    <t>聖マリアンナ医科大学病院</t>
    <rPh sb="0" eb="1">
      <t>セイ</t>
    </rPh>
    <rPh sb="6" eb="8">
      <t>イカ</t>
    </rPh>
    <rPh sb="8" eb="10">
      <t>ダイガク</t>
    </rPh>
    <rPh sb="10" eb="12">
      <t>ビョウイン</t>
    </rPh>
    <phoneticPr fontId="6"/>
  </si>
  <si>
    <t>ｾｲﾏﾘｱﾝﾅｲｶﾀﾞｲｶﾞｸﾋﾞｮｳｲﾝ</t>
    <phoneticPr fontId="6"/>
  </si>
  <si>
    <t>85-3021-000</t>
    <phoneticPr fontId="6"/>
  </si>
  <si>
    <t>聖マリアンナ医科大学横浜市西部病院</t>
    <rPh sb="0" eb="1">
      <t>セイ</t>
    </rPh>
    <rPh sb="10" eb="13">
      <t>ヨコハマシ</t>
    </rPh>
    <rPh sb="13" eb="15">
      <t>セイブ</t>
    </rPh>
    <rPh sb="15" eb="17">
      <t>ビョウイン</t>
    </rPh>
    <phoneticPr fontId="6"/>
  </si>
  <si>
    <t>ｾｲﾏﾘｱﾝﾅｲｶﾀﾞｲｶﾞｸﾖｺﾊﾏｼｾｲﾌﾞﾋﾞｮｳｲﾝ</t>
    <phoneticPr fontId="6"/>
  </si>
  <si>
    <t>96-3069-000</t>
    <phoneticPr fontId="6"/>
  </si>
  <si>
    <t>聖路加国際病院</t>
    <rPh sb="0" eb="3">
      <t>セイロカ</t>
    </rPh>
    <rPh sb="3" eb="5">
      <t>コクサイ</t>
    </rPh>
    <rPh sb="5" eb="7">
      <t>ビョウイン</t>
    </rPh>
    <phoneticPr fontId="6"/>
  </si>
  <si>
    <t>ｾｲﾙｶｺｸｻｲﾋﾞｮｳｲﾝ</t>
    <phoneticPr fontId="6"/>
  </si>
  <si>
    <t>07-3099-000</t>
    <phoneticPr fontId="6"/>
  </si>
  <si>
    <t>聖隷浜松病院</t>
    <rPh sb="0" eb="2">
      <t>セイレイ</t>
    </rPh>
    <rPh sb="2" eb="4">
      <t>ハママツ</t>
    </rPh>
    <rPh sb="4" eb="6">
      <t>ビョウイン</t>
    </rPh>
    <phoneticPr fontId="6"/>
  </si>
  <si>
    <t>ｾｲﾚｲﾊﾏﾏﾂﾋﾞｮｳｲﾝ</t>
    <phoneticPr fontId="6"/>
  </si>
  <si>
    <t>86-5016-000</t>
    <phoneticPr fontId="6"/>
  </si>
  <si>
    <t>15-5092-000</t>
    <phoneticPr fontId="6"/>
  </si>
  <si>
    <t>聖隷三方原病院</t>
    <rPh sb="0" eb="2">
      <t>セイレイ</t>
    </rPh>
    <rPh sb="2" eb="4">
      <t>ミカタ</t>
    </rPh>
    <rPh sb="4" eb="5">
      <t>ハラ</t>
    </rPh>
    <rPh sb="5" eb="7">
      <t>ビョウイン</t>
    </rPh>
    <phoneticPr fontId="6"/>
  </si>
  <si>
    <t>ｾｲﾚｲﾐｶﾀﾊﾗﾋﾞｮｳｲﾝ</t>
    <phoneticPr fontId="6"/>
  </si>
  <si>
    <t>14-5088-000</t>
    <phoneticPr fontId="6"/>
  </si>
  <si>
    <t>セルポートクリニック横浜</t>
    <rPh sb="10" eb="12">
      <t>ヨコハマ</t>
    </rPh>
    <phoneticPr fontId="6"/>
  </si>
  <si>
    <t>ｾﾙﾎﾟｰﾄｸﾘﾆｯｸﾖｺﾊﾏ</t>
    <phoneticPr fontId="6"/>
  </si>
  <si>
    <t>08-3005-005</t>
    <phoneticPr fontId="6"/>
  </si>
  <si>
    <t>仙台市立病院　</t>
    <phoneticPr fontId="6"/>
  </si>
  <si>
    <t>ｾﾝﾀﾞｲｼﾘﾂﾋﾞｮｳｲﾝ</t>
    <phoneticPr fontId="6"/>
  </si>
  <si>
    <t>17-2005-021</t>
    <phoneticPr fontId="6"/>
  </si>
  <si>
    <t>総合東京病院</t>
    <rPh sb="0" eb="2">
      <t>ソウゴウ</t>
    </rPh>
    <rPh sb="2" eb="4">
      <t>トウキョウ</t>
    </rPh>
    <rPh sb="4" eb="6">
      <t>ビョウイン</t>
    </rPh>
    <phoneticPr fontId="6"/>
  </si>
  <si>
    <t>ｿｳｺﾞｳﾄｳｷｮｳﾋﾞｮｳｲﾝ</t>
    <phoneticPr fontId="6"/>
  </si>
  <si>
    <t>12-3012-054</t>
    <phoneticPr fontId="6"/>
  </si>
  <si>
    <t>16-3157-000</t>
    <phoneticPr fontId="6"/>
  </si>
  <si>
    <t>社会医療法人財団大樹会 総合病院回生病院</t>
    <rPh sb="12" eb="16">
      <t>ソウ</t>
    </rPh>
    <rPh sb="16" eb="18">
      <t>カイセイ</t>
    </rPh>
    <rPh sb="18" eb="20">
      <t>ビョウイン</t>
    </rPh>
    <phoneticPr fontId="6"/>
  </si>
  <si>
    <t>ｿｳｺﾞｳﾋﾞｮｳｲﾝｶｲｾｲﾋﾞｮｳｲﾝ</t>
    <phoneticPr fontId="6"/>
  </si>
  <si>
    <t>07-6011-042</t>
    <phoneticPr fontId="6"/>
  </si>
  <si>
    <t>総合病院国保旭中央病院</t>
    <rPh sb="0" eb="2">
      <t>ソウゴウ</t>
    </rPh>
    <rPh sb="2" eb="4">
      <t>ビョウイン</t>
    </rPh>
    <rPh sb="4" eb="6">
      <t>コクホ</t>
    </rPh>
    <rPh sb="6" eb="7">
      <t>アサヒ</t>
    </rPh>
    <rPh sb="7" eb="9">
      <t>チュウオウ</t>
    </rPh>
    <rPh sb="9" eb="11">
      <t>ビョウイン</t>
    </rPh>
    <phoneticPr fontId="6"/>
  </si>
  <si>
    <t>ｿｳｺﾞｳﾋﾞｮｳｲﾝｺｸﾎﾁｭｳｵｳｱｻﾋﾋﾞｮｳｲﾝ</t>
    <phoneticPr fontId="6"/>
  </si>
  <si>
    <t>96-3067-000</t>
    <phoneticPr fontId="6"/>
  </si>
  <si>
    <t>脳神経疾患研究所　総合南東北病院</t>
    <rPh sb="0" eb="3">
      <t>ノウシンケイ</t>
    </rPh>
    <rPh sb="3" eb="5">
      <t>シッカン</t>
    </rPh>
    <rPh sb="5" eb="7">
      <t>ケンキュウ</t>
    </rPh>
    <rPh sb="7" eb="8">
      <t>ジョ</t>
    </rPh>
    <rPh sb="9" eb="11">
      <t>ソウゴウ</t>
    </rPh>
    <rPh sb="11" eb="12">
      <t>ミナミ</t>
    </rPh>
    <rPh sb="12" eb="14">
      <t>トウホク</t>
    </rPh>
    <rPh sb="14" eb="16">
      <t>ビョウイン</t>
    </rPh>
    <phoneticPr fontId="6"/>
  </si>
  <si>
    <t>ｿｳｺﾞｳﾐﾅﾐﾄｳﾎｸﾋﾞｮｳｲﾝ</t>
    <phoneticPr fontId="6"/>
  </si>
  <si>
    <t>09-2029-000</t>
    <phoneticPr fontId="6"/>
  </si>
  <si>
    <t>社会医療法人将道会　総合南東北病院</t>
    <rPh sb="0" eb="2">
      <t>シャカイ</t>
    </rPh>
    <rPh sb="2" eb="4">
      <t>イリョウ</t>
    </rPh>
    <rPh sb="4" eb="6">
      <t>ホウジン</t>
    </rPh>
    <rPh sb="6" eb="7">
      <t>ショウ</t>
    </rPh>
    <rPh sb="7" eb="8">
      <t>ミチ</t>
    </rPh>
    <rPh sb="8" eb="9">
      <t>カイ</t>
    </rPh>
    <rPh sb="10" eb="12">
      <t>ソウゴウ</t>
    </rPh>
    <rPh sb="12" eb="13">
      <t>ミナミ</t>
    </rPh>
    <rPh sb="13" eb="15">
      <t>トウホク</t>
    </rPh>
    <rPh sb="15" eb="17">
      <t>ビョウイン</t>
    </rPh>
    <phoneticPr fontId="6"/>
  </si>
  <si>
    <t>10-2029-002</t>
    <phoneticPr fontId="6"/>
  </si>
  <si>
    <t>14-3012-062</t>
    <phoneticPr fontId="6"/>
  </si>
  <si>
    <t>蘇春堂形成外科</t>
    <rPh sb="0" eb="1">
      <t>ソ</t>
    </rPh>
    <rPh sb="1" eb="2">
      <t>ハル</t>
    </rPh>
    <rPh sb="2" eb="3">
      <t>ドウ</t>
    </rPh>
    <rPh sb="3" eb="7">
      <t>ケイセイ</t>
    </rPh>
    <phoneticPr fontId="6"/>
  </si>
  <si>
    <t>ｿｼｭﾝﾄﾞｳ</t>
    <phoneticPr fontId="6"/>
  </si>
  <si>
    <t>大雄会第一病院</t>
    <rPh sb="0" eb="1">
      <t>ダイ</t>
    </rPh>
    <rPh sb="1" eb="2">
      <t>ユウ</t>
    </rPh>
    <rPh sb="2" eb="3">
      <t>カイ</t>
    </rPh>
    <rPh sb="3" eb="5">
      <t>ダイイチ</t>
    </rPh>
    <rPh sb="5" eb="7">
      <t>ビョウイン</t>
    </rPh>
    <phoneticPr fontId="6"/>
  </si>
  <si>
    <t>ﾀﾞｲﾕｳｶｲﾀﾞｲｲﾁﾋﾞｮｳｲﾝ</t>
    <phoneticPr fontId="6"/>
  </si>
  <si>
    <t>14-5089-000</t>
    <phoneticPr fontId="6"/>
  </si>
  <si>
    <t>高崎総合医療センター</t>
    <rPh sb="0" eb="2">
      <t>タカサキ</t>
    </rPh>
    <rPh sb="2" eb="4">
      <t>ソウゴウ</t>
    </rPh>
    <rPh sb="4" eb="6">
      <t>イリョウ</t>
    </rPh>
    <phoneticPr fontId="6"/>
  </si>
  <si>
    <t>ﾀｶｻｷﾞｿｳｺﾞｳｲﾘｮｳｾﾝﾀｰ</t>
    <phoneticPr fontId="6"/>
  </si>
  <si>
    <t>13-3012-055</t>
    <phoneticPr fontId="6"/>
  </si>
  <si>
    <t>高砂市民病院</t>
    <rPh sb="0" eb="2">
      <t>タカサゴ</t>
    </rPh>
    <rPh sb="2" eb="4">
      <t>シミン</t>
    </rPh>
    <rPh sb="4" eb="6">
      <t>ビョウイン</t>
    </rPh>
    <phoneticPr fontId="6"/>
  </si>
  <si>
    <t>ﾀｶｻｺﾞｼﾐﾝﾋﾞｮｳｲﾝ</t>
    <phoneticPr fontId="6"/>
  </si>
  <si>
    <t>17-6107-000</t>
    <phoneticPr fontId="6"/>
  </si>
  <si>
    <t>高田中央病院</t>
    <rPh sb="0" eb="2">
      <t>タカダ</t>
    </rPh>
    <rPh sb="2" eb="4">
      <t>チュウオウ</t>
    </rPh>
    <rPh sb="4" eb="6">
      <t>ビョウイン</t>
    </rPh>
    <phoneticPr fontId="6"/>
  </si>
  <si>
    <t>ﾀｶﾀﾞﾁｭｳｵｳﾋﾞｮｳｲﾝ</t>
    <phoneticPr fontId="6"/>
  </si>
  <si>
    <t>高月整形外科病院</t>
    <rPh sb="0" eb="2">
      <t>タカツキ</t>
    </rPh>
    <rPh sb="2" eb="6">
      <t>セイケイ</t>
    </rPh>
    <rPh sb="6" eb="8">
      <t>ビョウイン</t>
    </rPh>
    <phoneticPr fontId="6"/>
  </si>
  <si>
    <t>東京手の外科・スポーツ医学研究所</t>
    <phoneticPr fontId="6"/>
  </si>
  <si>
    <t>ﾀｶﾂｷｾｲｹｲｹﾞｶﾋﾞｮｳｲﾝ</t>
    <phoneticPr fontId="6"/>
  </si>
  <si>
    <t>06-3020-012</t>
    <phoneticPr fontId="6"/>
  </si>
  <si>
    <t>15-3099-003</t>
    <phoneticPr fontId="6"/>
  </si>
  <si>
    <t>高槻赤十字病院</t>
    <rPh sb="0" eb="2">
      <t>タカツキ</t>
    </rPh>
    <rPh sb="2" eb="7">
      <t>セ</t>
    </rPh>
    <phoneticPr fontId="6"/>
  </si>
  <si>
    <t>ﾀｶﾂｷｾｷｼﾞｭｳｼﾞﾋﾞｮｳｲﾝ</t>
    <phoneticPr fontId="6"/>
  </si>
  <si>
    <t>13-6062-008</t>
    <phoneticPr fontId="6"/>
  </si>
  <si>
    <t>19-6115-000</t>
  </si>
  <si>
    <t>社会医療法人愛仁会 高槻病院</t>
    <rPh sb="0" eb="2">
      <t>シャカイ</t>
    </rPh>
    <rPh sb="2" eb="4">
      <t>イリョウ</t>
    </rPh>
    <rPh sb="4" eb="6">
      <t>ホウジン</t>
    </rPh>
    <rPh sb="6" eb="9">
      <t>アイジンカイ</t>
    </rPh>
    <rPh sb="10" eb="12">
      <t>タカツキ</t>
    </rPh>
    <rPh sb="12" eb="14">
      <t>ビョウイン</t>
    </rPh>
    <phoneticPr fontId="6"/>
  </si>
  <si>
    <t>ﾀｶﾂｷﾋﾞｮｳｲﾝ</t>
    <phoneticPr fontId="6"/>
  </si>
  <si>
    <t>13-6002-012</t>
    <phoneticPr fontId="6"/>
  </si>
  <si>
    <t>高松市立みんなの病院</t>
    <rPh sb="0" eb="3">
      <t>タカマツシ</t>
    </rPh>
    <rPh sb="3" eb="4">
      <t>リツ</t>
    </rPh>
    <rPh sb="8" eb="10">
      <t>ビョウイン</t>
    </rPh>
    <phoneticPr fontId="6"/>
  </si>
  <si>
    <t>高松市民病院</t>
    <phoneticPr fontId="6"/>
  </si>
  <si>
    <t>ﾀｶﾏﾂｼﾘﾂﾐﾝﾅﾉﾋﾞｮｳｲﾝ</t>
    <phoneticPr fontId="6"/>
  </si>
  <si>
    <t>14-7012-016</t>
    <phoneticPr fontId="6"/>
  </si>
  <si>
    <t>宝塚市立病院</t>
    <rPh sb="0" eb="2">
      <t>タカラヅカ</t>
    </rPh>
    <rPh sb="2" eb="4">
      <t>シリツ</t>
    </rPh>
    <rPh sb="4" eb="6">
      <t>ビョウイン</t>
    </rPh>
    <phoneticPr fontId="6"/>
  </si>
  <si>
    <t>ﾀｶﾗﾂﾞｶｼﾘﾂﾋﾞｮｳｲﾝ</t>
    <phoneticPr fontId="6"/>
  </si>
  <si>
    <t>09-6075-000</t>
    <phoneticPr fontId="6"/>
  </si>
  <si>
    <t>田川市立病院</t>
    <rPh sb="0" eb="2">
      <t>タガワ</t>
    </rPh>
    <rPh sb="2" eb="4">
      <t>シリツ</t>
    </rPh>
    <rPh sb="4" eb="6">
      <t>ビョウイン</t>
    </rPh>
    <phoneticPr fontId="6"/>
  </si>
  <si>
    <t>ﾀｶﾞﾜｼﾘﾂﾋﾞｮｳｲﾝ</t>
    <phoneticPr fontId="6"/>
  </si>
  <si>
    <t>07-8006-022</t>
    <phoneticPr fontId="6"/>
  </si>
  <si>
    <t>11-8006-025</t>
    <phoneticPr fontId="6"/>
  </si>
  <si>
    <t>医療法人医仁会　武田総合病院</t>
    <rPh sb="0" eb="2">
      <t>イリョウ</t>
    </rPh>
    <rPh sb="2" eb="4">
      <t>ホウジン</t>
    </rPh>
    <rPh sb="4" eb="5">
      <t>イ</t>
    </rPh>
    <rPh sb="5" eb="6">
      <t>ジン</t>
    </rPh>
    <rPh sb="6" eb="7">
      <t>カイ</t>
    </rPh>
    <rPh sb="8" eb="10">
      <t>タケダ</t>
    </rPh>
    <rPh sb="10" eb="12">
      <t>ソウゴウ</t>
    </rPh>
    <rPh sb="12" eb="14">
      <t>ビョウイン</t>
    </rPh>
    <phoneticPr fontId="6"/>
  </si>
  <si>
    <t>ﾀｹﾀﾞｿｳｺﾞｳﾋﾞｮｳｲﾝ</t>
    <phoneticPr fontId="6"/>
  </si>
  <si>
    <t>竹田綜合病院</t>
    <rPh sb="4" eb="6">
      <t>ビョウイン</t>
    </rPh>
    <phoneticPr fontId="6"/>
  </si>
  <si>
    <t>90-2011-000</t>
    <phoneticPr fontId="6"/>
  </si>
  <si>
    <t>国家公務員共済組合連合会 立川病院</t>
    <rPh sb="0" eb="1">
      <t>クニ</t>
    </rPh>
    <rPh sb="1" eb="2">
      <t>イエ</t>
    </rPh>
    <rPh sb="2" eb="5">
      <t>コウムイン</t>
    </rPh>
    <rPh sb="5" eb="7">
      <t>キョウサイ</t>
    </rPh>
    <rPh sb="7" eb="9">
      <t>クミアイ</t>
    </rPh>
    <rPh sb="9" eb="12">
      <t>レンゴウカイ</t>
    </rPh>
    <rPh sb="13" eb="15">
      <t>タチカワ</t>
    </rPh>
    <rPh sb="15" eb="17">
      <t>ビョウイン</t>
    </rPh>
    <phoneticPr fontId="6"/>
  </si>
  <si>
    <t>ﾀﾁｶﾜﾋﾞｮｳｲﾝ</t>
    <phoneticPr fontId="6"/>
  </si>
  <si>
    <t>12-3003-029</t>
    <phoneticPr fontId="6"/>
  </si>
  <si>
    <t>19-3169-000</t>
    <phoneticPr fontId="6"/>
  </si>
  <si>
    <t>立川メディカルセンター立川総合病院</t>
    <rPh sb="0" eb="2">
      <t>タチカワ</t>
    </rPh>
    <rPh sb="11" eb="13">
      <t>タチカワ</t>
    </rPh>
    <rPh sb="13" eb="15">
      <t>ソウゴウ</t>
    </rPh>
    <rPh sb="15" eb="17">
      <t>ビョウイン</t>
    </rPh>
    <phoneticPr fontId="6"/>
  </si>
  <si>
    <t>ﾀﾁｶﾜﾒﾃﾞｨｶﾙｾﾝﾀｰ</t>
    <phoneticPr fontId="6"/>
  </si>
  <si>
    <t>多根総合病院</t>
    <rPh sb="0" eb="2">
      <t>タネ</t>
    </rPh>
    <rPh sb="2" eb="6">
      <t>ソウゴウビョウイン</t>
    </rPh>
    <phoneticPr fontId="6"/>
  </si>
  <si>
    <t>ﾀﾈｿｳｺﾞｳﾋﾞｮｳｲﾝ</t>
    <phoneticPr fontId="6"/>
  </si>
  <si>
    <t>12-6087-000</t>
    <phoneticPr fontId="6"/>
  </si>
  <si>
    <t>茅ヶ崎徳洲会総合病院</t>
    <rPh sb="0" eb="3">
      <t>チガサキ</t>
    </rPh>
    <rPh sb="3" eb="6">
      <t>トクスカイ</t>
    </rPh>
    <rPh sb="6" eb="10">
      <t>ソウゴウビョウイン</t>
    </rPh>
    <phoneticPr fontId="6"/>
  </si>
  <si>
    <t>ﾁｶﾞｻｷﾄｸｽｶｲｿｳｺﾞｳﾋﾞｮｳｲﾝ</t>
    <phoneticPr fontId="6"/>
  </si>
  <si>
    <t>近森病院</t>
    <rPh sb="0" eb="2">
      <t>チカモリ</t>
    </rPh>
    <rPh sb="2" eb="4">
      <t>ビョウイン</t>
    </rPh>
    <phoneticPr fontId="6"/>
  </si>
  <si>
    <t>ﾁｶﾓﾘﾋﾞｮｳｲﾝ</t>
    <phoneticPr fontId="6"/>
  </si>
  <si>
    <t>05-7032-000</t>
    <phoneticPr fontId="6"/>
  </si>
  <si>
    <t>千葉県がんセンター</t>
    <rPh sb="0" eb="3">
      <t>チバケン</t>
    </rPh>
    <phoneticPr fontId="6"/>
  </si>
  <si>
    <t>ﾁﾊﾞｹﾝｶﾞﾝｾﾝﾀｰ</t>
    <phoneticPr fontId="6"/>
  </si>
  <si>
    <t>千葉県救急医療センター</t>
    <rPh sb="0" eb="3">
      <t>チバケン</t>
    </rPh>
    <rPh sb="3" eb="5">
      <t>キュウキュウ</t>
    </rPh>
    <rPh sb="5" eb="11">
      <t>イ</t>
    </rPh>
    <phoneticPr fontId="6"/>
  </si>
  <si>
    <t>ﾁﾊﾞｹﾝｷｭｳｷｭｳｲﾘｮｳｾﾝﾀｰ</t>
    <phoneticPr fontId="6"/>
  </si>
  <si>
    <t>07-3012-045</t>
    <phoneticPr fontId="6"/>
  </si>
  <si>
    <t>10-3120-000</t>
    <phoneticPr fontId="6"/>
  </si>
  <si>
    <t>千葉県こども病院</t>
    <rPh sb="0" eb="3">
      <t>チバケン</t>
    </rPh>
    <rPh sb="6" eb="8">
      <t>ビョウイン</t>
    </rPh>
    <phoneticPr fontId="6"/>
  </si>
  <si>
    <t>ﾁﾊﾞｹﾝｺﾄﾞﾓﾋﾞｮｳｲﾝ</t>
    <phoneticPr fontId="6"/>
  </si>
  <si>
    <t>06-3012-041</t>
    <phoneticPr fontId="6"/>
  </si>
  <si>
    <t>千葉大学医学部附属病院</t>
    <rPh sb="0" eb="2">
      <t>チバ</t>
    </rPh>
    <rPh sb="2" eb="4">
      <t>ダイガク</t>
    </rPh>
    <rPh sb="4" eb="6">
      <t>イガク</t>
    </rPh>
    <rPh sb="6" eb="7">
      <t>ブ</t>
    </rPh>
    <rPh sb="7" eb="9">
      <t>フゾク</t>
    </rPh>
    <rPh sb="9" eb="11">
      <t>ビョウイン</t>
    </rPh>
    <phoneticPr fontId="6"/>
  </si>
  <si>
    <t>ﾁﾊﾞﾀﾞｲｶﾞｸｲｶﾞﾌﾞﾌｿﾞｸｸﾋﾞｮｳｲﾝ</t>
    <phoneticPr fontId="6"/>
  </si>
  <si>
    <t>95-3059-000</t>
    <phoneticPr fontId="6"/>
  </si>
  <si>
    <t>千葉中央メディカルセンター</t>
    <rPh sb="0" eb="2">
      <t>チバ</t>
    </rPh>
    <rPh sb="2" eb="4">
      <t>チュウオウ</t>
    </rPh>
    <phoneticPr fontId="6"/>
  </si>
  <si>
    <t>ﾁﾊﾞﾁｭｳｵｳﾒﾃﾞｨｶﾙｾﾝﾀｰ</t>
    <phoneticPr fontId="6"/>
  </si>
  <si>
    <t>13-3059-016</t>
    <phoneticPr fontId="6"/>
  </si>
  <si>
    <t>千葉徳洲会病院</t>
    <rPh sb="0" eb="2">
      <t>チバ</t>
    </rPh>
    <rPh sb="2" eb="3">
      <t>トク</t>
    </rPh>
    <rPh sb="3" eb="4">
      <t>シュウ</t>
    </rPh>
    <rPh sb="4" eb="5">
      <t>カイ</t>
    </rPh>
    <rPh sb="5" eb="7">
      <t>ビョウイン</t>
    </rPh>
    <phoneticPr fontId="6"/>
  </si>
  <si>
    <t>ﾁﾊﾞﾄｸｼｭｳｶｲﾋﾞｮｳｲﾝ</t>
    <phoneticPr fontId="6"/>
  </si>
  <si>
    <t>千葉西総合病院</t>
    <rPh sb="0" eb="2">
      <t>チバ</t>
    </rPh>
    <rPh sb="2" eb="3">
      <t>ニシ</t>
    </rPh>
    <rPh sb="3" eb="7">
      <t>ソウゴウビョウイン</t>
    </rPh>
    <phoneticPr fontId="6"/>
  </si>
  <si>
    <t>ﾁﾊﾞﾆｼｿｳｺﾞｳﾋﾞｮｳｲﾝ</t>
    <phoneticPr fontId="6"/>
  </si>
  <si>
    <t>18-3029-010</t>
    <phoneticPr fontId="6"/>
  </si>
  <si>
    <t>千葉労災病院</t>
    <rPh sb="0" eb="2">
      <t>チバ</t>
    </rPh>
    <rPh sb="2" eb="4">
      <t>ロウサイ</t>
    </rPh>
    <rPh sb="4" eb="6">
      <t>ビョウイン</t>
    </rPh>
    <phoneticPr fontId="6"/>
  </si>
  <si>
    <t>ﾁﾊﾞﾛｳｻｲﾋﾞｮｳｲﾝ</t>
    <phoneticPr fontId="6"/>
  </si>
  <si>
    <t>08-3059-011</t>
    <phoneticPr fontId="6"/>
  </si>
  <si>
    <t>15-3148-000</t>
    <phoneticPr fontId="6"/>
  </si>
  <si>
    <t>中国電力（株）中電病院</t>
    <rPh sb="0" eb="2">
      <t>チュウゴク</t>
    </rPh>
    <rPh sb="2" eb="4">
      <t>デンリョク</t>
    </rPh>
    <rPh sb="5" eb="6">
      <t>カブ</t>
    </rPh>
    <rPh sb="7" eb="9">
      <t>チュウデン</t>
    </rPh>
    <rPh sb="9" eb="11">
      <t>ビョウイン</t>
    </rPh>
    <phoneticPr fontId="6"/>
  </si>
  <si>
    <t>ﾁｭｳｺﾞｸﾃﾞﾝﾘｮｸ（ｶ）ﾁｭｳﾃﾞﾝﾋﾞｮｳｲﾝ</t>
    <phoneticPr fontId="6"/>
  </si>
  <si>
    <t>中部徳洲会病院</t>
    <rPh sb="0" eb="2">
      <t>チュウブ</t>
    </rPh>
    <rPh sb="2" eb="3">
      <t>トク</t>
    </rPh>
    <rPh sb="3" eb="4">
      <t>シュウ</t>
    </rPh>
    <rPh sb="4" eb="5">
      <t>カイ</t>
    </rPh>
    <rPh sb="5" eb="7">
      <t>ビョウイン</t>
    </rPh>
    <phoneticPr fontId="6"/>
  </si>
  <si>
    <t>ﾁｭｳﾌﾞﾄｸｼｭｳｶｲﾋﾞｮｳｲﾝ</t>
    <phoneticPr fontId="6"/>
  </si>
  <si>
    <t>06-8047-000</t>
    <phoneticPr fontId="6"/>
  </si>
  <si>
    <t>中部労災病院</t>
    <rPh sb="0" eb="2">
      <t>チュウブ</t>
    </rPh>
    <rPh sb="2" eb="4">
      <t>ロウサイ</t>
    </rPh>
    <rPh sb="4" eb="6">
      <t>ビョウイン</t>
    </rPh>
    <phoneticPr fontId="6"/>
  </si>
  <si>
    <t>ﾁｭｳﾌﾞﾛｳｻｲﾋﾞｮｳｲﾝ</t>
    <phoneticPr fontId="6"/>
  </si>
  <si>
    <t>05-5057-000</t>
    <phoneticPr fontId="6"/>
  </si>
  <si>
    <t>筑波学園病院</t>
    <rPh sb="0" eb="2">
      <t>ツクバ</t>
    </rPh>
    <rPh sb="2" eb="4">
      <t>ガクエン</t>
    </rPh>
    <rPh sb="4" eb="6">
      <t>ビョウイン</t>
    </rPh>
    <phoneticPr fontId="6"/>
  </si>
  <si>
    <t>ﾂｸﾊﾞｶﾞｸｴﾝﾋﾞｮｳｲﾝ</t>
    <phoneticPr fontId="6"/>
  </si>
  <si>
    <t>18-3023-017</t>
    <phoneticPr fontId="6"/>
  </si>
  <si>
    <t>筑波記念病院</t>
    <rPh sb="0" eb="2">
      <t>ツクバ</t>
    </rPh>
    <rPh sb="2" eb="4">
      <t>キネン</t>
    </rPh>
    <rPh sb="4" eb="6">
      <t>ビョウイン</t>
    </rPh>
    <phoneticPr fontId="6"/>
  </si>
  <si>
    <t>ﾂｸﾊﾞｷﾈﾝﾋﾞｮｳｲﾝ</t>
    <phoneticPr fontId="6"/>
  </si>
  <si>
    <t>19-3008-015</t>
  </si>
  <si>
    <t>筑波大学附属病院</t>
    <rPh sb="0" eb="2">
      <t>ツクバ</t>
    </rPh>
    <rPh sb="2" eb="4">
      <t>ダイガク</t>
    </rPh>
    <rPh sb="4" eb="6">
      <t>フゾク</t>
    </rPh>
    <rPh sb="6" eb="8">
      <t>ビョウイン</t>
    </rPh>
    <phoneticPr fontId="6"/>
  </si>
  <si>
    <t>ﾂｸﾊﾞﾀﾞｲｶﾞｸﾌｿﾞｸﾋﾞｮｳｲﾝ</t>
    <phoneticPr fontId="6"/>
  </si>
  <si>
    <t>85-3023-000</t>
    <phoneticPr fontId="6"/>
  </si>
  <si>
    <t>津島市民病院</t>
    <rPh sb="0" eb="2">
      <t>ツシマ</t>
    </rPh>
    <rPh sb="2" eb="4">
      <t>シミン</t>
    </rPh>
    <rPh sb="4" eb="6">
      <t>ビョウイン</t>
    </rPh>
    <phoneticPr fontId="6"/>
  </si>
  <si>
    <t>ﾂｼﾏｼﾐﾝﾋﾞｮｳｲﾝ</t>
    <phoneticPr fontId="6"/>
  </si>
  <si>
    <t>12-5006-009</t>
    <phoneticPr fontId="6"/>
  </si>
  <si>
    <t>辻本病院</t>
    <rPh sb="0" eb="2">
      <t>ツジモト</t>
    </rPh>
    <rPh sb="2" eb="4">
      <t>ビョウイン</t>
    </rPh>
    <phoneticPr fontId="6"/>
  </si>
  <si>
    <t>ﾂｼﾞﾓﾄﾋﾞｮｳｲﾝ</t>
    <phoneticPr fontId="6"/>
  </si>
  <si>
    <t>土浦協同病院</t>
    <rPh sb="0" eb="2">
      <t>ツチウラ</t>
    </rPh>
    <rPh sb="2" eb="4">
      <t>キョウドウ</t>
    </rPh>
    <rPh sb="4" eb="6">
      <t>ビョウイン</t>
    </rPh>
    <phoneticPr fontId="6"/>
  </si>
  <si>
    <t>ﾂﾁｳﾗｷｮｳﾄﾞｳﾋﾞｮｳｲﾝ</t>
    <phoneticPr fontId="6"/>
  </si>
  <si>
    <t>18-3165-000</t>
    <phoneticPr fontId="6"/>
  </si>
  <si>
    <t>津山中央病院</t>
    <rPh sb="0" eb="2">
      <t>ツヤマ</t>
    </rPh>
    <rPh sb="2" eb="4">
      <t>チュウオウ</t>
    </rPh>
    <rPh sb="4" eb="6">
      <t>ビョウイン</t>
    </rPh>
    <phoneticPr fontId="6"/>
  </si>
  <si>
    <t>ﾂﾔﾏﾁｭｳｵｳﾋﾞｮｳｲﾝ</t>
    <phoneticPr fontId="6"/>
  </si>
  <si>
    <t>02-7009-013</t>
    <phoneticPr fontId="6"/>
  </si>
  <si>
    <t>鶴岡市立荘内病院</t>
    <rPh sb="0" eb="2">
      <t>ツルオカ</t>
    </rPh>
    <rPh sb="2" eb="4">
      <t>シリツ</t>
    </rPh>
    <rPh sb="4" eb="5">
      <t>ソウ</t>
    </rPh>
    <rPh sb="5" eb="6">
      <t>ナイ</t>
    </rPh>
    <rPh sb="6" eb="8">
      <t>ビョウイン</t>
    </rPh>
    <phoneticPr fontId="6"/>
  </si>
  <si>
    <t>ﾂﾙｵｶｼﾘﾂｼｮｳﾅｲﾋﾞｮｳｲﾝ</t>
    <phoneticPr fontId="6"/>
  </si>
  <si>
    <t>90-2010-000</t>
    <phoneticPr fontId="6"/>
  </si>
  <si>
    <t>帝京大学医学部附属病院</t>
    <rPh sb="0" eb="2">
      <t>テイキョウ</t>
    </rPh>
    <rPh sb="2" eb="4">
      <t>ダイガク</t>
    </rPh>
    <rPh sb="4" eb="6">
      <t>イガク</t>
    </rPh>
    <rPh sb="6" eb="7">
      <t>ブ</t>
    </rPh>
    <rPh sb="7" eb="9">
      <t>フゾク</t>
    </rPh>
    <rPh sb="9" eb="11">
      <t>ビョウイン</t>
    </rPh>
    <phoneticPr fontId="6"/>
  </si>
  <si>
    <t>ﾃｲｷｮｳﾀﾞｲｶﾞｸｲｶﾞｸﾌﾞﾌｿﾞｸﾋﾞｮｳｲﾝ</t>
    <phoneticPr fontId="6"/>
  </si>
  <si>
    <t>85-3017-000</t>
    <phoneticPr fontId="6"/>
  </si>
  <si>
    <t>帝京大学医学部附属溝口病院</t>
    <phoneticPr fontId="6"/>
  </si>
  <si>
    <t>ﾃｲｷｮｳﾀﾞｲｶﾞｸｲｶﾞｸﾌﾞﾌｿﾞｸﾐｿﾞﾉｸﾁﾋﾞｮｳｲﾝ</t>
    <phoneticPr fontId="6"/>
  </si>
  <si>
    <t>17-3017-003</t>
    <phoneticPr fontId="6"/>
  </si>
  <si>
    <t>帝京大学ちば総合医療センター</t>
    <rPh sb="0" eb="2">
      <t>テイキョウ</t>
    </rPh>
    <rPh sb="2" eb="4">
      <t>ダイガク</t>
    </rPh>
    <rPh sb="6" eb="8">
      <t>ソウゴウ</t>
    </rPh>
    <rPh sb="8" eb="14">
      <t>イ</t>
    </rPh>
    <phoneticPr fontId="6"/>
  </si>
  <si>
    <t>ﾃｲｷｮｳﾀﾞｲｶﾞｸﾁﾊﾞｿｳｺﾞｳｲﾘｮｳｾﾝﾀｰ</t>
    <phoneticPr fontId="6"/>
  </si>
  <si>
    <t>08-3116-000</t>
    <phoneticPr fontId="6"/>
  </si>
  <si>
    <t>医療法人渓仁会 手稲渓仁会病院</t>
    <rPh sb="0" eb="2">
      <t>イリョウ</t>
    </rPh>
    <rPh sb="2" eb="4">
      <t>ホウジン</t>
    </rPh>
    <rPh sb="8" eb="10">
      <t>テイネ</t>
    </rPh>
    <rPh sb="10" eb="11">
      <t>ケイ</t>
    </rPh>
    <rPh sb="11" eb="12">
      <t>ジン</t>
    </rPh>
    <rPh sb="12" eb="13">
      <t>カイ</t>
    </rPh>
    <rPh sb="13" eb="15">
      <t>ビョウイン</t>
    </rPh>
    <phoneticPr fontId="6"/>
  </si>
  <si>
    <t>ﾃｲﾈｹｲｼﾞﾝｶｲﾋﾞｮｳｲﾝ</t>
    <phoneticPr fontId="6"/>
  </si>
  <si>
    <t>11-1004-030</t>
    <phoneticPr fontId="6"/>
  </si>
  <si>
    <t>12-1027-000</t>
    <phoneticPr fontId="6"/>
  </si>
  <si>
    <t>13-1004-031</t>
    <phoneticPr fontId="6"/>
  </si>
  <si>
    <t>14-1032-000</t>
    <phoneticPr fontId="6"/>
  </si>
  <si>
    <t>15-1004-034</t>
    <phoneticPr fontId="6"/>
  </si>
  <si>
    <t>18-1034-000</t>
    <phoneticPr fontId="6"/>
  </si>
  <si>
    <t>医療法人信愛会 畷生会脳神経外科病院</t>
    <rPh sb="0" eb="2">
      <t>イリョウ</t>
    </rPh>
    <rPh sb="2" eb="4">
      <t>ホウジン</t>
    </rPh>
    <rPh sb="4" eb="5">
      <t>シン</t>
    </rPh>
    <rPh sb="5" eb="6">
      <t>アイ</t>
    </rPh>
    <rPh sb="6" eb="7">
      <t>カイ</t>
    </rPh>
    <rPh sb="8" eb="9">
      <t>ナワテ</t>
    </rPh>
    <rPh sb="9" eb="10">
      <t>セイ</t>
    </rPh>
    <rPh sb="10" eb="11">
      <t>カイ</t>
    </rPh>
    <rPh sb="11" eb="14">
      <t>ノウシンケイ</t>
    </rPh>
    <rPh sb="14" eb="16">
      <t>ゲカ</t>
    </rPh>
    <rPh sb="16" eb="18">
      <t>ビョウイン</t>
    </rPh>
    <phoneticPr fontId="6"/>
  </si>
  <si>
    <t>ﾃｯｾｲｶｲﾉｳｼﾝｹｲｹﾞｶ</t>
    <phoneticPr fontId="6"/>
  </si>
  <si>
    <t>寺岡記念病院</t>
    <rPh sb="0" eb="2">
      <t>テラオカ</t>
    </rPh>
    <rPh sb="2" eb="4">
      <t>キネン</t>
    </rPh>
    <rPh sb="4" eb="6">
      <t>ビョウイン</t>
    </rPh>
    <phoneticPr fontId="6"/>
  </si>
  <si>
    <t>ﾃﾗｵｶｷﾈﾝﾋﾞｮｳｲﾝ</t>
    <phoneticPr fontId="6"/>
  </si>
  <si>
    <t>04-7029-002</t>
    <phoneticPr fontId="6"/>
  </si>
  <si>
    <t>寺岡整形外科病院</t>
    <rPh sb="0" eb="2">
      <t>テラオカ</t>
    </rPh>
    <rPh sb="2" eb="4">
      <t>セイケイ</t>
    </rPh>
    <rPh sb="4" eb="6">
      <t>ゲカ</t>
    </rPh>
    <rPh sb="6" eb="8">
      <t>ビョウイン</t>
    </rPh>
    <phoneticPr fontId="6"/>
  </si>
  <si>
    <t>ﾃﾗｵｶｾｲｹｲｹﾞｶﾋﾞｮｳｲﾝ</t>
    <phoneticPr fontId="6"/>
  </si>
  <si>
    <t>寺元記念病院</t>
    <rPh sb="0" eb="2">
      <t>テラモト</t>
    </rPh>
    <rPh sb="2" eb="4">
      <t>キネン</t>
    </rPh>
    <rPh sb="4" eb="6">
      <t>ビョウイン</t>
    </rPh>
    <phoneticPr fontId="6"/>
  </si>
  <si>
    <t>ﾃﾗﾓﾄｷﾈﾝﾋﾞｮｳｲﾝ</t>
    <phoneticPr fontId="6"/>
  </si>
  <si>
    <t>天理よろず相談所病院</t>
    <rPh sb="0" eb="2">
      <t>テンリ</t>
    </rPh>
    <rPh sb="5" eb="7">
      <t>ソウダン</t>
    </rPh>
    <rPh sb="7" eb="8">
      <t>ショ</t>
    </rPh>
    <rPh sb="8" eb="10">
      <t>ビョウイン</t>
    </rPh>
    <phoneticPr fontId="6"/>
  </si>
  <si>
    <t>ﾃﾝﾘﾖﾛｽﾞｿｳﾀﾞﾝｼｮﾋﾞｮｳｲﾝ</t>
    <phoneticPr fontId="6"/>
  </si>
  <si>
    <t>88-6019-000</t>
    <phoneticPr fontId="6"/>
  </si>
  <si>
    <t>同愛記念病院</t>
    <rPh sb="0" eb="1">
      <t>ドウ</t>
    </rPh>
    <rPh sb="1" eb="2">
      <t>アイ</t>
    </rPh>
    <rPh sb="2" eb="4">
      <t>キネン</t>
    </rPh>
    <rPh sb="4" eb="6">
      <t>ビョウイン</t>
    </rPh>
    <phoneticPr fontId="6"/>
  </si>
  <si>
    <t>ﾄﾞｳｱｲｷﾈﾝﾋﾞｮｳｲﾝ</t>
    <phoneticPr fontId="6"/>
  </si>
  <si>
    <t>85-3018-012</t>
    <phoneticPr fontId="6"/>
  </si>
  <si>
    <t>11-3127-000</t>
    <phoneticPr fontId="6"/>
  </si>
  <si>
    <t>13-3018-027</t>
    <phoneticPr fontId="6"/>
  </si>
  <si>
    <t>東海大学医学部付属八王子病院</t>
    <rPh sb="0" eb="2">
      <t>トウカイ</t>
    </rPh>
    <rPh sb="2" eb="4">
      <t>ダイガク</t>
    </rPh>
    <rPh sb="4" eb="6">
      <t>イガク</t>
    </rPh>
    <rPh sb="6" eb="7">
      <t>ブ</t>
    </rPh>
    <rPh sb="7" eb="9">
      <t>フゾク</t>
    </rPh>
    <rPh sb="9" eb="12">
      <t>ハチオウジ</t>
    </rPh>
    <rPh sb="12" eb="14">
      <t>ビョウイン</t>
    </rPh>
    <phoneticPr fontId="6"/>
  </si>
  <si>
    <t>ﾄｳｶｲﾀﾞｲｶﾞｸｲｶﾞｸﾌﾞﾌｿﾞｸﾊﾁｵｳｼﾞﾋﾞｮｳｲﾝ</t>
    <phoneticPr fontId="6"/>
  </si>
  <si>
    <t>08-3027-005</t>
    <phoneticPr fontId="6"/>
  </si>
  <si>
    <t>12-3134-000</t>
    <phoneticPr fontId="6"/>
  </si>
  <si>
    <t>17-3027-008</t>
    <phoneticPr fontId="6"/>
  </si>
  <si>
    <t>東海大学医学部付属病院</t>
    <rPh sb="0" eb="2">
      <t>トウカイ</t>
    </rPh>
    <rPh sb="2" eb="4">
      <t>ダイガク</t>
    </rPh>
    <rPh sb="4" eb="6">
      <t>イガク</t>
    </rPh>
    <rPh sb="6" eb="7">
      <t>ブ</t>
    </rPh>
    <rPh sb="7" eb="9">
      <t>フゾク</t>
    </rPh>
    <rPh sb="9" eb="11">
      <t>ビョウイン</t>
    </rPh>
    <phoneticPr fontId="6"/>
  </si>
  <si>
    <t>ﾄｳｶｲﾀﾞｲｶﾞｸｲｶﾞｸﾌﾞﾌｿﾞｸﾋﾞｮｳｲﾝ</t>
    <phoneticPr fontId="6"/>
  </si>
  <si>
    <t>85-3027-000</t>
    <phoneticPr fontId="6"/>
  </si>
  <si>
    <t>東京医科歯科大学医学部附属病院</t>
    <rPh sb="0" eb="2">
      <t>トウキョウ</t>
    </rPh>
    <rPh sb="2" eb="4">
      <t>イカ</t>
    </rPh>
    <rPh sb="4" eb="6">
      <t>シカ</t>
    </rPh>
    <rPh sb="6" eb="8">
      <t>ダイガク</t>
    </rPh>
    <rPh sb="8" eb="10">
      <t>イガク</t>
    </rPh>
    <rPh sb="10" eb="11">
      <t>ブ</t>
    </rPh>
    <rPh sb="11" eb="13">
      <t>フゾク</t>
    </rPh>
    <rPh sb="13" eb="15">
      <t>ビョウイン</t>
    </rPh>
    <phoneticPr fontId="6"/>
  </si>
  <si>
    <t>ﾄｳｷｮｳｲｶｼｶﾀﾞｲｶﾞｸｲｶﾞｸﾌﾞﾌｿﾞｸﾋﾞｮｳｲﾝ</t>
    <phoneticPr fontId="6"/>
  </si>
  <si>
    <t>93-3056-000</t>
    <phoneticPr fontId="6"/>
  </si>
  <si>
    <t>東京医科大学茨城医療センター</t>
    <rPh sb="0" eb="2">
      <t>トウキョウ</t>
    </rPh>
    <rPh sb="2" eb="6">
      <t>イ</t>
    </rPh>
    <rPh sb="6" eb="8">
      <t>イバラキ</t>
    </rPh>
    <rPh sb="8" eb="10">
      <t>イリョウ</t>
    </rPh>
    <phoneticPr fontId="6"/>
  </si>
  <si>
    <t>ﾄｳｷｮｳｲｶﾀﾞｲｶﾞｸｶｽﾐｶﾞｳﾗﾋﾞｮｳｲﾝ</t>
    <phoneticPr fontId="6"/>
  </si>
  <si>
    <t>08-3008-008</t>
    <phoneticPr fontId="6"/>
  </si>
  <si>
    <t>東京医科大学八王子医療センター</t>
    <rPh sb="0" eb="2">
      <t>トウキョウ</t>
    </rPh>
    <rPh sb="2" eb="4">
      <t>イカ</t>
    </rPh>
    <rPh sb="4" eb="6">
      <t>ダイガク</t>
    </rPh>
    <rPh sb="6" eb="9">
      <t>ハチオウジ</t>
    </rPh>
    <rPh sb="9" eb="11">
      <t>イリョウ</t>
    </rPh>
    <phoneticPr fontId="6"/>
  </si>
  <si>
    <t>ﾄｳｷｮｳｲｶﾀﾞｲｶﾞｸﾊﾁｵｳｼﾞｲﾘｮｳｾﾝﾀｰ</t>
    <phoneticPr fontId="6"/>
  </si>
  <si>
    <t>05-3094-000</t>
    <phoneticPr fontId="6"/>
  </si>
  <si>
    <t>東京医科大学病院</t>
    <rPh sb="0" eb="2">
      <t>トウキョウ</t>
    </rPh>
    <rPh sb="2" eb="4">
      <t>イカ</t>
    </rPh>
    <rPh sb="4" eb="6">
      <t>ダイガク</t>
    </rPh>
    <rPh sb="6" eb="8">
      <t>ビョウイン</t>
    </rPh>
    <phoneticPr fontId="6"/>
  </si>
  <si>
    <t>ﾄｳｷｮｳｲｶﾀﾞｲｶﾞｸﾋﾞｮｳｲﾝ</t>
    <phoneticPr fontId="6"/>
  </si>
  <si>
    <t>85-3008-000</t>
    <phoneticPr fontId="6"/>
  </si>
  <si>
    <t>東京イセアクリニック銀座</t>
    <rPh sb="0" eb="2">
      <t>トウキョウ</t>
    </rPh>
    <rPh sb="10" eb="12">
      <t>ギンザ</t>
    </rPh>
    <phoneticPr fontId="6"/>
  </si>
  <si>
    <t>ﾄｳｷｮｳｲｾｱｸﾘﾆｯｸｷﾞﾝｻﾞ</t>
    <phoneticPr fontId="6"/>
  </si>
  <si>
    <t>14-3102-801</t>
    <phoneticPr fontId="6"/>
  </si>
  <si>
    <t>東京イセアクリニック渋谷</t>
    <rPh sb="0" eb="2">
      <t>トウキョウ</t>
    </rPh>
    <rPh sb="10" eb="12">
      <t>シブヤ</t>
    </rPh>
    <phoneticPr fontId="6"/>
  </si>
  <si>
    <t>ﾄｳｷｮｳｲｾｱｸﾘﾆｯｸｼﾌﾞﾔ</t>
    <phoneticPr fontId="6"/>
  </si>
  <si>
    <t>14-3102-800</t>
    <phoneticPr fontId="6"/>
  </si>
  <si>
    <t>東京共済病院</t>
    <phoneticPr fontId="6"/>
  </si>
  <si>
    <t>ﾄｳｷｮｳｷｮｳｻｲﾋﾞｮｳｲﾝ</t>
    <phoneticPr fontId="6"/>
  </si>
  <si>
    <t>17-3012-064</t>
    <phoneticPr fontId="6"/>
  </si>
  <si>
    <t>18-3168-000</t>
    <phoneticPr fontId="6"/>
  </si>
  <si>
    <t>東京警察病院</t>
    <rPh sb="0" eb="2">
      <t>トウキョウ</t>
    </rPh>
    <rPh sb="2" eb="4">
      <t>ケイサツ</t>
    </rPh>
    <rPh sb="4" eb="6">
      <t>ビョウイン</t>
    </rPh>
    <phoneticPr fontId="6"/>
  </si>
  <si>
    <t>ﾄｳｷｮｳｹｲｻﾂﾋﾞｮｳｲﾝ</t>
    <phoneticPr fontId="6"/>
  </si>
  <si>
    <t>85-3014-000</t>
    <phoneticPr fontId="6"/>
  </si>
  <si>
    <t>東京歯科大学市川総合病院</t>
    <rPh sb="0" eb="2">
      <t>トウキョウ</t>
    </rPh>
    <rPh sb="2" eb="4">
      <t>シカ</t>
    </rPh>
    <rPh sb="4" eb="6">
      <t>ダイガク</t>
    </rPh>
    <rPh sb="6" eb="8">
      <t>イチカワ</t>
    </rPh>
    <rPh sb="8" eb="12">
      <t>ソウ</t>
    </rPh>
    <phoneticPr fontId="6"/>
  </si>
  <si>
    <t>ﾄｳｷｮｳｼｶﾀﾞｲｶﾞｸｲﾁｶﾜｿｳｺﾞｳﾋﾞｮｳｲﾝ</t>
    <phoneticPr fontId="6"/>
  </si>
  <si>
    <t>東京慈恵会医科大学附属病院</t>
    <rPh sb="0" eb="9">
      <t>ジケイ</t>
    </rPh>
    <rPh sb="9" eb="11">
      <t>フゾク</t>
    </rPh>
    <rPh sb="11" eb="13">
      <t>ビョウイン</t>
    </rPh>
    <phoneticPr fontId="6"/>
  </si>
  <si>
    <t>ﾄｳｷｮｳｼﾞｹｲｲｶﾀﾞｲｶﾞｸﾌｿﾞｸﾋﾞｮｳｲﾝ</t>
    <phoneticPr fontId="6"/>
  </si>
  <si>
    <t>85-3029-000</t>
    <phoneticPr fontId="6"/>
  </si>
  <si>
    <t>東京慈恵会医科大学附属柏病院</t>
    <rPh sb="0" eb="2">
      <t>トウキョウ</t>
    </rPh>
    <rPh sb="2" eb="5">
      <t>ジケイカイ</t>
    </rPh>
    <rPh sb="5" eb="9">
      <t>イ</t>
    </rPh>
    <rPh sb="9" eb="11">
      <t>フゾク</t>
    </rPh>
    <rPh sb="11" eb="12">
      <t>カシワ</t>
    </rPh>
    <rPh sb="12" eb="14">
      <t>ビョウイン</t>
    </rPh>
    <phoneticPr fontId="6"/>
  </si>
  <si>
    <t>ﾄｳｷｮｳｼﾞｹｲｶｲｲｶﾀﾞｲｶﾞｸﾌｿﾞｸｶｼﾜﾋﾞｮｳｲﾝ</t>
    <phoneticPr fontId="6"/>
  </si>
  <si>
    <t>90-3039-000</t>
    <phoneticPr fontId="6"/>
  </si>
  <si>
    <t>東京慈恵会医科大学附属第三病院</t>
    <rPh sb="0" eb="9">
      <t>ジケイ</t>
    </rPh>
    <rPh sb="9" eb="11">
      <t>フゾク</t>
    </rPh>
    <rPh sb="11" eb="12">
      <t>ダイ</t>
    </rPh>
    <rPh sb="12" eb="13">
      <t>サン</t>
    </rPh>
    <rPh sb="13" eb="15">
      <t>ビョウイン</t>
    </rPh>
    <phoneticPr fontId="6"/>
  </si>
  <si>
    <t>ﾄｳｷｮｳｼﾞｹｲｶｲｲｶﾀﾞｲｶﾞｸﾌｿﾞｸﾀﾞｲｻﾝﾋﾞｮｳｲﾝ</t>
    <phoneticPr fontId="6"/>
  </si>
  <si>
    <t>85-3025-000</t>
    <phoneticPr fontId="6"/>
  </si>
  <si>
    <t>東京女子医科大学東医療センター</t>
    <rPh sb="0" eb="2">
      <t>トウキョウ</t>
    </rPh>
    <rPh sb="2" eb="4">
      <t>ジョシ</t>
    </rPh>
    <rPh sb="4" eb="6">
      <t>イカ</t>
    </rPh>
    <rPh sb="6" eb="8">
      <t>ダイガク</t>
    </rPh>
    <rPh sb="8" eb="9">
      <t>ヒガシ</t>
    </rPh>
    <rPh sb="9" eb="11">
      <t>イリョウ</t>
    </rPh>
    <phoneticPr fontId="6"/>
  </si>
  <si>
    <t>ﾄｳｷｮｳｼﾞｮｼｲｶﾀﾞｲｶﾞｸﾋｶﾞｼｲﾘｮｳｾﾝﾀｰ</t>
    <phoneticPr fontId="6"/>
  </si>
  <si>
    <t>92-3046-000</t>
    <phoneticPr fontId="6"/>
  </si>
  <si>
    <t>東京女子医科大学病院</t>
    <rPh sb="0" eb="2">
      <t>トウキョウ</t>
    </rPh>
    <rPh sb="2" eb="4">
      <t>ジョシ</t>
    </rPh>
    <rPh sb="4" eb="6">
      <t>イカ</t>
    </rPh>
    <rPh sb="6" eb="8">
      <t>ダイガク</t>
    </rPh>
    <rPh sb="8" eb="10">
      <t>ビョウイン</t>
    </rPh>
    <phoneticPr fontId="6"/>
  </si>
  <si>
    <t>ﾄｳｷｮｳｼﾞｮｼｲｶﾀﾞｲｶﾞｸﾋﾞｮｳｲﾝ</t>
    <phoneticPr fontId="6"/>
  </si>
  <si>
    <t>85-3030-000</t>
    <phoneticPr fontId="6"/>
  </si>
  <si>
    <t>東京女子医科大学八千代医療センター</t>
    <rPh sb="0" eb="2">
      <t>トウキョウ</t>
    </rPh>
    <rPh sb="2" eb="4">
      <t>ジョシ</t>
    </rPh>
    <rPh sb="4" eb="8">
      <t>イ</t>
    </rPh>
    <rPh sb="8" eb="11">
      <t>ヤチヨ</t>
    </rPh>
    <rPh sb="11" eb="17">
      <t>イ</t>
    </rPh>
    <phoneticPr fontId="6"/>
  </si>
  <si>
    <t>ﾄｳｷｮｳｼﾞｮｼｲｶﾀﾞｲｶﾞｸﾔﾁﾖｲﾘｮｳｾﾝﾀｰ</t>
    <phoneticPr fontId="6"/>
  </si>
  <si>
    <t>08-3112-000</t>
    <phoneticPr fontId="6"/>
  </si>
  <si>
    <t>東京大学医学部附属病院</t>
    <rPh sb="0" eb="2">
      <t>トウキョウ</t>
    </rPh>
    <rPh sb="2" eb="4">
      <t>ダイガク</t>
    </rPh>
    <rPh sb="4" eb="6">
      <t>イガク</t>
    </rPh>
    <rPh sb="6" eb="7">
      <t>ブ</t>
    </rPh>
    <rPh sb="7" eb="9">
      <t>フゾク</t>
    </rPh>
    <rPh sb="9" eb="11">
      <t>ビョウイン</t>
    </rPh>
    <phoneticPr fontId="6"/>
  </si>
  <si>
    <t>ﾄｳｷｮｳﾀﾞｲｶﾞｸｲｶﾞｸﾌﾞﾌｿﾞｸﾋﾞｮｳｲﾝ</t>
    <phoneticPr fontId="6"/>
  </si>
  <si>
    <t>85-3018-000</t>
    <phoneticPr fontId="6"/>
  </si>
  <si>
    <t>東京逓信病院</t>
    <rPh sb="0" eb="2">
      <t>トウキョウ</t>
    </rPh>
    <rPh sb="2" eb="4">
      <t>テイシン</t>
    </rPh>
    <rPh sb="4" eb="6">
      <t>ビョウイン</t>
    </rPh>
    <phoneticPr fontId="6"/>
  </si>
  <si>
    <t>ﾄｳｷｮｳﾃｲｼﾝﾋﾞｮｳｲﾝ</t>
    <phoneticPr fontId="6"/>
  </si>
  <si>
    <t>92-3012-012</t>
    <phoneticPr fontId="6"/>
  </si>
  <si>
    <t>12-3135-000</t>
    <phoneticPr fontId="6"/>
  </si>
  <si>
    <t>東京都済生会中央病院</t>
    <rPh sb="0" eb="3">
      <t>トウキョウト</t>
    </rPh>
    <rPh sb="3" eb="6">
      <t>サイセイカイ</t>
    </rPh>
    <rPh sb="6" eb="8">
      <t>チュウオウ</t>
    </rPh>
    <rPh sb="8" eb="10">
      <t>ビョウイン</t>
    </rPh>
    <phoneticPr fontId="6"/>
  </si>
  <si>
    <t>ﾄｳｷｮｳﾄｻｲｾｲｶｲﾁｭｳｵｳﾋﾞｮｳｲﾝ</t>
    <phoneticPr fontId="6"/>
  </si>
  <si>
    <t>07-3003-020</t>
    <phoneticPr fontId="6"/>
  </si>
  <si>
    <t>17-3162-000</t>
    <phoneticPr fontId="6"/>
  </si>
  <si>
    <t>東京都立大塚病院</t>
    <rPh sb="0" eb="2">
      <t>トウキョウ</t>
    </rPh>
    <rPh sb="2" eb="4">
      <t>トリツ</t>
    </rPh>
    <rPh sb="4" eb="6">
      <t>オオツカ</t>
    </rPh>
    <rPh sb="6" eb="8">
      <t>ビョウイン</t>
    </rPh>
    <phoneticPr fontId="6"/>
  </si>
  <si>
    <t>ﾄｳｷｮｳﾄﾘﾂｵｵﾂｶﾋﾞｮｳｲﾝ</t>
    <phoneticPr fontId="6"/>
  </si>
  <si>
    <t>96-3068-000</t>
    <phoneticPr fontId="6"/>
  </si>
  <si>
    <t>東京都立小児総合医療センター</t>
    <rPh sb="3" eb="4">
      <t>リツ</t>
    </rPh>
    <phoneticPr fontId="6"/>
  </si>
  <si>
    <t>東京都立清瀬小児病院</t>
    <phoneticPr fontId="6"/>
  </si>
  <si>
    <t>ﾄｳｷｮｳﾄﾘﾂｼｮｳﾆｿｳｺﾞｳｲﾘｮｳｾﾝﾀｰ</t>
    <phoneticPr fontId="6"/>
  </si>
  <si>
    <t>12-3132-000</t>
    <phoneticPr fontId="6"/>
  </si>
  <si>
    <t>東京都立多摩総合医療センター</t>
    <rPh sb="0" eb="2">
      <t>トウキョウ</t>
    </rPh>
    <rPh sb="2" eb="4">
      <t>トリツ</t>
    </rPh>
    <phoneticPr fontId="6"/>
  </si>
  <si>
    <t>都立府中病院</t>
    <rPh sb="0" eb="2">
      <t>トリツ</t>
    </rPh>
    <rPh sb="2" eb="4">
      <t>フチュウ</t>
    </rPh>
    <rPh sb="4" eb="6">
      <t>ビョウイン</t>
    </rPh>
    <phoneticPr fontId="6"/>
  </si>
  <si>
    <t>ﾄｳｷｮｳﾄﾘﾂﾀﾏｿｳｺﾞｳｲﾘｮｳｾﾝﾀｰ</t>
    <phoneticPr fontId="6"/>
  </si>
  <si>
    <t>07-3104-000</t>
    <phoneticPr fontId="6"/>
  </si>
  <si>
    <t>東京都立広尾病院</t>
    <rPh sb="0" eb="2">
      <t>トウキョウ</t>
    </rPh>
    <rPh sb="2" eb="4">
      <t>トリツ</t>
    </rPh>
    <rPh sb="4" eb="6">
      <t>ヒロオ</t>
    </rPh>
    <rPh sb="6" eb="8">
      <t>ビョウイン</t>
    </rPh>
    <phoneticPr fontId="6"/>
  </si>
  <si>
    <t>ﾄｳｷｮｳﾄﾘﾂﾋﾛｵﾋﾞｮｳｲﾝ</t>
    <phoneticPr fontId="6"/>
  </si>
  <si>
    <t>87-3035-000</t>
    <phoneticPr fontId="6"/>
  </si>
  <si>
    <t>16-3030-010</t>
    <phoneticPr fontId="6"/>
  </si>
  <si>
    <t>17-3161-000</t>
    <phoneticPr fontId="6"/>
  </si>
  <si>
    <t>東京都立墨東病院</t>
    <rPh sb="0" eb="2">
      <t>トウキョウ</t>
    </rPh>
    <rPh sb="2" eb="4">
      <t>トリツ</t>
    </rPh>
    <rPh sb="4" eb="5">
      <t>スミ</t>
    </rPh>
    <rPh sb="5" eb="6">
      <t>ヒガシ</t>
    </rPh>
    <rPh sb="6" eb="8">
      <t>ビョウイン</t>
    </rPh>
    <phoneticPr fontId="6"/>
  </si>
  <si>
    <t>ﾄｳｷｮｳﾄﾘﾂﾎﾞｸﾄｳﾋﾞｮｳｲﾝ</t>
    <phoneticPr fontId="6"/>
  </si>
  <si>
    <t>85-3018-011</t>
    <phoneticPr fontId="6"/>
  </si>
  <si>
    <t>ﾄｳｷｮｳﾆｼﾄｸｼｭｳｶｲﾋﾞｮｳｲﾝ</t>
    <phoneticPr fontId="6"/>
  </si>
  <si>
    <t>11-3121-000</t>
    <phoneticPr fontId="6"/>
  </si>
  <si>
    <t>12-3005-008</t>
    <phoneticPr fontId="6"/>
  </si>
  <si>
    <t>13-3140-000</t>
    <phoneticPr fontId="6"/>
  </si>
  <si>
    <t>東京病院</t>
    <rPh sb="0" eb="2">
      <t>トウキョウ</t>
    </rPh>
    <rPh sb="2" eb="4">
      <t>ビョウイン</t>
    </rPh>
    <phoneticPr fontId="6"/>
  </si>
  <si>
    <t>ﾄｳｷｮｳﾋﾞｮｳｲﾝ</t>
    <phoneticPr fontId="6"/>
  </si>
  <si>
    <t>東京メモリアルクリニック・平山</t>
    <rPh sb="0" eb="2">
      <t>トウキョウ</t>
    </rPh>
    <rPh sb="13" eb="15">
      <t>ヒラヤマ</t>
    </rPh>
    <phoneticPr fontId="6"/>
  </si>
  <si>
    <t>ﾄｳｷｮｳﾒﾓﾘｱﾙｸﾘﾆｯｸ・ﾋﾗﾔﾏ</t>
    <phoneticPr fontId="6"/>
  </si>
  <si>
    <t>03-3076-003</t>
    <phoneticPr fontId="6"/>
  </si>
  <si>
    <t>東京臨海病院</t>
    <rPh sb="0" eb="2">
      <t>トウキョウ</t>
    </rPh>
    <rPh sb="2" eb="4">
      <t>リンカイ</t>
    </rPh>
    <rPh sb="4" eb="6">
      <t>ビョウイン</t>
    </rPh>
    <phoneticPr fontId="6"/>
  </si>
  <si>
    <t>ﾄｳｷｮｳﾘﾝｶｲﾋﾞｮｳｲﾝ</t>
    <phoneticPr fontId="6"/>
  </si>
  <si>
    <t>04-3092-000</t>
    <phoneticPr fontId="6"/>
  </si>
  <si>
    <t>11-3130-000</t>
    <phoneticPr fontId="6"/>
  </si>
  <si>
    <t>18-3024-003</t>
    <phoneticPr fontId="6"/>
  </si>
  <si>
    <t>19-3178-000</t>
  </si>
  <si>
    <t>東京労災病院</t>
    <rPh sb="0" eb="2">
      <t>トウキョウ</t>
    </rPh>
    <rPh sb="2" eb="4">
      <t>ロウサイ</t>
    </rPh>
    <rPh sb="4" eb="6">
      <t>ビョウイン</t>
    </rPh>
    <phoneticPr fontId="6"/>
  </si>
  <si>
    <t>ﾄｳｷｮｳﾛｳｻｲﾋﾞｮｳｲﾝ</t>
    <phoneticPr fontId="6"/>
  </si>
  <si>
    <t>06-3097-000</t>
    <phoneticPr fontId="6"/>
  </si>
  <si>
    <t>16-3156-000</t>
    <phoneticPr fontId="6"/>
  </si>
  <si>
    <t>19-3024-004</t>
  </si>
  <si>
    <t>同仁病院</t>
    <rPh sb="0" eb="2">
      <t>ドウジン</t>
    </rPh>
    <rPh sb="2" eb="4">
      <t>ビョウイン</t>
    </rPh>
    <phoneticPr fontId="6"/>
  </si>
  <si>
    <t>ﾄﾞｳｼﾞﾝﾋﾞｮｳｲﾝ</t>
    <phoneticPr fontId="6"/>
  </si>
  <si>
    <t>東邦鎌谷病院</t>
    <rPh sb="0" eb="2">
      <t>トウホウ</t>
    </rPh>
    <rPh sb="2" eb="4">
      <t>カマタニ</t>
    </rPh>
    <rPh sb="4" eb="6">
      <t>ビョウイン</t>
    </rPh>
    <phoneticPr fontId="6"/>
  </si>
  <si>
    <t>ﾄｳﾎｳｶﾏｶﾞﾔﾋﾞｮｳｲﾝ</t>
    <phoneticPr fontId="6"/>
  </si>
  <si>
    <t>12-3020-016</t>
    <phoneticPr fontId="6"/>
  </si>
  <si>
    <t>東邦大学医療センター大橋病院</t>
    <rPh sb="0" eb="2">
      <t>トウホウ</t>
    </rPh>
    <rPh sb="2" eb="4">
      <t>ダイガク</t>
    </rPh>
    <rPh sb="4" eb="10">
      <t>イ</t>
    </rPh>
    <rPh sb="10" eb="12">
      <t>オオハシ</t>
    </rPh>
    <rPh sb="12" eb="14">
      <t>ビョウイン</t>
    </rPh>
    <phoneticPr fontId="6"/>
  </si>
  <si>
    <t>ﾄｳﾎｳﾀﾞｲｶﾞｸｲﾘｮｳｾﾝﾀｰｵｵﾊｼﾋﾞｮｳｲﾝ</t>
    <phoneticPr fontId="6"/>
  </si>
  <si>
    <t>97-3071-000</t>
    <phoneticPr fontId="6"/>
  </si>
  <si>
    <t>東邦大学医療センター大森病院</t>
    <rPh sb="0" eb="2">
      <t>トウホウ</t>
    </rPh>
    <rPh sb="2" eb="4">
      <t>ダイガク</t>
    </rPh>
    <rPh sb="4" eb="6">
      <t>イリョウ</t>
    </rPh>
    <rPh sb="10" eb="12">
      <t>オオモリ</t>
    </rPh>
    <rPh sb="12" eb="14">
      <t>ビョウイン</t>
    </rPh>
    <phoneticPr fontId="6"/>
  </si>
  <si>
    <t>東邦大学付属大森病院</t>
    <phoneticPr fontId="6"/>
  </si>
  <si>
    <t>ﾄｳﾎｳﾀﾞｲｶﾞｸｲﾘｮｳｾﾝﾀｰｵｵﾓﾘﾋﾞｮｳｲﾝ</t>
    <phoneticPr fontId="6"/>
  </si>
  <si>
    <t>85-3020-000</t>
    <phoneticPr fontId="6"/>
  </si>
  <si>
    <t>東邦大学医療センター佐倉病院</t>
    <rPh sb="0" eb="2">
      <t>トウホウ</t>
    </rPh>
    <rPh sb="2" eb="4">
      <t>ダイガク</t>
    </rPh>
    <rPh sb="10" eb="12">
      <t>サクラ</t>
    </rPh>
    <rPh sb="12" eb="14">
      <t>ビョウイン</t>
    </rPh>
    <phoneticPr fontId="6"/>
  </si>
  <si>
    <t>東邦大学佐倉病院</t>
    <phoneticPr fontId="6"/>
  </si>
  <si>
    <t>ﾄｳﾎｳﾀﾞｲｶﾞｸｲﾘｮｳｾﾝﾀｰｻｸﾗﾋﾞｮｳｲﾝ</t>
    <phoneticPr fontId="6"/>
  </si>
  <si>
    <t>03-3090-000</t>
    <phoneticPr fontId="6"/>
  </si>
  <si>
    <t>東北公済病院</t>
    <rPh sb="0" eb="2">
      <t>トウホク</t>
    </rPh>
    <rPh sb="2" eb="3">
      <t>コウ</t>
    </rPh>
    <rPh sb="3" eb="4">
      <t>スミ</t>
    </rPh>
    <rPh sb="4" eb="6">
      <t>ビョウイン</t>
    </rPh>
    <phoneticPr fontId="6"/>
  </si>
  <si>
    <t>ﾄｳﾎｸｺｳｻｲﾋﾞｮｳｲﾝ</t>
    <phoneticPr fontId="6"/>
  </si>
  <si>
    <t>12-2005-018</t>
    <phoneticPr fontId="6"/>
  </si>
  <si>
    <t>13-2032-000</t>
    <phoneticPr fontId="6"/>
  </si>
  <si>
    <t>16-2005-019</t>
    <phoneticPr fontId="6"/>
  </si>
  <si>
    <t>17-2035-000</t>
    <phoneticPr fontId="6"/>
  </si>
  <si>
    <t>東北大学病院</t>
    <rPh sb="0" eb="2">
      <t>トウホク</t>
    </rPh>
    <rPh sb="2" eb="4">
      <t>ダイガク</t>
    </rPh>
    <rPh sb="4" eb="6">
      <t>ビョウイン</t>
    </rPh>
    <phoneticPr fontId="6"/>
  </si>
  <si>
    <t>ﾄｳﾎｸﾀﾞｲｶﾞｸﾋﾞｮｳｲﾝ</t>
    <phoneticPr fontId="6"/>
  </si>
  <si>
    <t>85-2005-000</t>
    <phoneticPr fontId="6"/>
  </si>
  <si>
    <t>東名厚木病院</t>
    <rPh sb="0" eb="2">
      <t>トウメイ</t>
    </rPh>
    <rPh sb="2" eb="4">
      <t>アツギ</t>
    </rPh>
    <rPh sb="4" eb="6">
      <t>ビョウイン</t>
    </rPh>
    <phoneticPr fontId="6"/>
  </si>
  <si>
    <t>ﾄｳﾒｲｱﾂｷﾞﾋﾞｮｳｲﾝ</t>
    <phoneticPr fontId="6"/>
  </si>
  <si>
    <t>85-3018-014</t>
    <phoneticPr fontId="6"/>
  </si>
  <si>
    <t>11-3125-000</t>
    <phoneticPr fontId="6"/>
  </si>
  <si>
    <t>16-3005-009</t>
    <phoneticPr fontId="6"/>
  </si>
  <si>
    <t>当山美容形成外科</t>
    <rPh sb="0" eb="2">
      <t>トウヤマ</t>
    </rPh>
    <rPh sb="2" eb="4">
      <t>ビヨウ</t>
    </rPh>
    <rPh sb="4" eb="8">
      <t>ケイセイ</t>
    </rPh>
    <phoneticPr fontId="6"/>
  </si>
  <si>
    <t>ﾄｳﾔﾏﾋﾞﾖｳｹｲｾｲｹﾞｶ</t>
    <phoneticPr fontId="6"/>
  </si>
  <si>
    <t>18-3005-800</t>
    <phoneticPr fontId="6"/>
  </si>
  <si>
    <t>東和病院</t>
    <rPh sb="0" eb="2">
      <t>トウワ</t>
    </rPh>
    <rPh sb="2" eb="4">
      <t>ビョウイン</t>
    </rPh>
    <phoneticPr fontId="6"/>
  </si>
  <si>
    <t>ﾄｳﾜﾋﾞｮｳｲﾝ</t>
    <phoneticPr fontId="6"/>
  </si>
  <si>
    <t>14-3007-030</t>
    <phoneticPr fontId="6"/>
  </si>
  <si>
    <t>土岐市立総合病院</t>
    <rPh sb="0" eb="4">
      <t>トキシリツ</t>
    </rPh>
    <rPh sb="4" eb="8">
      <t>ソウ</t>
    </rPh>
    <phoneticPr fontId="6"/>
  </si>
  <si>
    <t>ﾄｷｼﾘﾂｿｳｺﾞｳﾋﾞｮｳｲﾝ</t>
    <phoneticPr fontId="6"/>
  </si>
  <si>
    <t>13-5006-010</t>
    <phoneticPr fontId="6"/>
  </si>
  <si>
    <t>徳島県立中央病院</t>
    <rPh sb="0" eb="2">
      <t>トクシマ</t>
    </rPh>
    <rPh sb="2" eb="4">
      <t>ケンリツ</t>
    </rPh>
    <rPh sb="4" eb="6">
      <t>チュウオウ</t>
    </rPh>
    <rPh sb="6" eb="8">
      <t>ビョウイン</t>
    </rPh>
    <phoneticPr fontId="6"/>
  </si>
  <si>
    <t>ﾄｸｼﾏｹﾝﾘﾂﾁｭｳｵｳﾋﾞｮｳｲﾝ</t>
    <phoneticPr fontId="6"/>
  </si>
  <si>
    <t>08-7036-000</t>
    <phoneticPr fontId="6"/>
  </si>
  <si>
    <t>徳島赤十字病院</t>
    <rPh sb="0" eb="2">
      <t>トクシマ</t>
    </rPh>
    <rPh sb="2" eb="7">
      <t>セ</t>
    </rPh>
    <phoneticPr fontId="6"/>
  </si>
  <si>
    <t>小松島赤十字病院</t>
    <rPh sb="0" eb="2">
      <t>コマツ</t>
    </rPh>
    <rPh sb="2" eb="3">
      <t>ジマ</t>
    </rPh>
    <rPh sb="3" eb="6">
      <t>セキジュウジ</t>
    </rPh>
    <rPh sb="6" eb="8">
      <t>ビョウイン</t>
    </rPh>
    <phoneticPr fontId="6"/>
  </si>
  <si>
    <t>ﾄｸｼﾏｾｷｼﾞｭｳｼﾞﾋﾞｮｳｲﾝ</t>
    <phoneticPr fontId="6"/>
  </si>
  <si>
    <t>98-7025-000</t>
    <phoneticPr fontId="6"/>
  </si>
  <si>
    <t>徳島大学病院</t>
    <rPh sb="0" eb="2">
      <t>トクシマ</t>
    </rPh>
    <rPh sb="2" eb="4">
      <t>ダイガク</t>
    </rPh>
    <rPh sb="4" eb="6">
      <t>ビョウイン</t>
    </rPh>
    <phoneticPr fontId="6"/>
  </si>
  <si>
    <t>ﾄｸｼﾏﾀﾞｲｶﾞｸﾋﾞｮｳｲﾝ</t>
    <phoneticPr fontId="6"/>
  </si>
  <si>
    <t>86-7012-000</t>
    <phoneticPr fontId="6"/>
  </si>
  <si>
    <t>徳永美容形成外科クリニック</t>
    <rPh sb="0" eb="2">
      <t>トクナガ</t>
    </rPh>
    <rPh sb="2" eb="4">
      <t>ビヨウ</t>
    </rPh>
    <rPh sb="4" eb="8">
      <t>ケイセイ</t>
    </rPh>
    <phoneticPr fontId="6"/>
  </si>
  <si>
    <t>ﾄｸﾅｶﾞﾋﾞﾖｳｹｲｾｲｹﾞｶｸﾘﾆｯｸ</t>
    <phoneticPr fontId="6"/>
  </si>
  <si>
    <t>社会医療法人社団カレスサッポロ 時計台記念病院</t>
    <rPh sb="0" eb="2">
      <t>シャカイ</t>
    </rPh>
    <rPh sb="2" eb="4">
      <t>イリョウ</t>
    </rPh>
    <rPh sb="4" eb="6">
      <t>ホウジン</t>
    </rPh>
    <rPh sb="6" eb="8">
      <t>シャダン</t>
    </rPh>
    <rPh sb="16" eb="19">
      <t>トケイダイ</t>
    </rPh>
    <rPh sb="19" eb="21">
      <t>キネン</t>
    </rPh>
    <rPh sb="21" eb="23">
      <t>ビョウイン</t>
    </rPh>
    <phoneticPr fontId="6"/>
  </si>
  <si>
    <t>ﾄｹｲﾀﾞｲｷﾈﾝﾋﾞｮｳｲﾝ</t>
    <phoneticPr fontId="6"/>
  </si>
  <si>
    <t>07-1004-021</t>
    <phoneticPr fontId="6"/>
  </si>
  <si>
    <t>東京都保健医療公社 豊島病院</t>
    <phoneticPr fontId="6"/>
  </si>
  <si>
    <t>東京都立豊島病院</t>
    <phoneticPr fontId="6"/>
  </si>
  <si>
    <t>ﾄｼﾏﾋﾞｮｳｲﾝ</t>
    <phoneticPr fontId="6"/>
  </si>
  <si>
    <t>戸田中央総合病院</t>
    <rPh sb="0" eb="2">
      <t>トダ</t>
    </rPh>
    <rPh sb="2" eb="4">
      <t>チュウオウ</t>
    </rPh>
    <rPh sb="4" eb="6">
      <t>ソウゴウ</t>
    </rPh>
    <rPh sb="6" eb="8">
      <t>ビョウイン</t>
    </rPh>
    <phoneticPr fontId="6"/>
  </si>
  <si>
    <t>ﾄﾀﾞﾁｭｳｵｳｿｳｺﾞｳﾋﾞｮｳｲﾝ</t>
    <phoneticPr fontId="6"/>
  </si>
  <si>
    <t>13-3016-009</t>
    <phoneticPr fontId="6"/>
  </si>
  <si>
    <t>栃木県立がんセンター</t>
    <rPh sb="0" eb="4">
      <t>トチギケンリツ</t>
    </rPh>
    <phoneticPr fontId="6"/>
  </si>
  <si>
    <t>ﾄﾁｷﾞｹﾝﾘﾂｶﾞﾝｾﾝﾀｰ</t>
    <phoneticPr fontId="6"/>
  </si>
  <si>
    <t>05-3003-016</t>
    <phoneticPr fontId="6"/>
  </si>
  <si>
    <t>獨協医科大学越谷病院</t>
    <rPh sb="0" eb="2">
      <t>ドッキョウ</t>
    </rPh>
    <rPh sb="2" eb="4">
      <t>イカ</t>
    </rPh>
    <rPh sb="4" eb="6">
      <t>ダイガク</t>
    </rPh>
    <rPh sb="6" eb="8">
      <t>コシガヤ</t>
    </rPh>
    <rPh sb="8" eb="10">
      <t>ビョウイン</t>
    </rPh>
    <phoneticPr fontId="6"/>
  </si>
  <si>
    <t>ﾄﾞｯｷｮｳｲｶﾀﾞｲｶﾞｸｺｼｶﾞﾔﾋﾞｮｳｲﾝ</t>
    <phoneticPr fontId="6"/>
  </si>
  <si>
    <t>14-3102-004</t>
    <phoneticPr fontId="6"/>
  </si>
  <si>
    <t>16-3155-000</t>
    <phoneticPr fontId="6"/>
  </si>
  <si>
    <t>獨協医科大学日光医療センター</t>
    <rPh sb="0" eb="2">
      <t>ドッキョウ</t>
    </rPh>
    <rPh sb="2" eb="4">
      <t>イカ</t>
    </rPh>
    <rPh sb="4" eb="6">
      <t>ダイガク</t>
    </rPh>
    <rPh sb="6" eb="8">
      <t>ニッコウ</t>
    </rPh>
    <rPh sb="8" eb="10">
      <t>イリョウ</t>
    </rPh>
    <phoneticPr fontId="6"/>
  </si>
  <si>
    <t>ﾄﾞｯｷｮｳｲｶﾀﾞｲｶﾞｸﾆｯｺｳｲﾘｮｳｾﾝﾀｰ</t>
    <phoneticPr fontId="6"/>
  </si>
  <si>
    <t>13-3102-003</t>
    <phoneticPr fontId="6"/>
  </si>
  <si>
    <t>獨協医科大学病院</t>
    <rPh sb="0" eb="2">
      <t>ドッキョウ</t>
    </rPh>
    <rPh sb="2" eb="4">
      <t>イカ</t>
    </rPh>
    <rPh sb="4" eb="6">
      <t>ダイガク</t>
    </rPh>
    <rPh sb="6" eb="8">
      <t>ビョウイン</t>
    </rPh>
    <phoneticPr fontId="6"/>
  </si>
  <si>
    <t>ﾄﾞｯｷｮｳｲｶﾀﾞｲｶﾞｸﾋﾞｮｳｲﾝ</t>
    <phoneticPr fontId="6"/>
  </si>
  <si>
    <t>07-3102-000</t>
    <phoneticPr fontId="6"/>
  </si>
  <si>
    <t>鳥取県立中央病院</t>
    <rPh sb="0" eb="2">
      <t>トットリ</t>
    </rPh>
    <rPh sb="2" eb="4">
      <t>ケンリツ</t>
    </rPh>
    <rPh sb="4" eb="6">
      <t>チュウオウ</t>
    </rPh>
    <rPh sb="6" eb="8">
      <t>ビョウイン</t>
    </rPh>
    <phoneticPr fontId="6"/>
  </si>
  <si>
    <t>ﾄｯﾄﾘｹﾝﾘﾂﾁｭｳｵｳﾋﾞｮｳｲﾝ</t>
    <phoneticPr fontId="6"/>
  </si>
  <si>
    <t>07-7034-000</t>
    <phoneticPr fontId="6"/>
  </si>
  <si>
    <t>鳥取大学医学部附属病院</t>
    <rPh sb="0" eb="2">
      <t>トットリ</t>
    </rPh>
    <rPh sb="2" eb="4">
      <t>ダイガク</t>
    </rPh>
    <rPh sb="4" eb="6">
      <t>イガク</t>
    </rPh>
    <rPh sb="6" eb="7">
      <t>ブ</t>
    </rPh>
    <rPh sb="7" eb="9">
      <t>フゾク</t>
    </rPh>
    <rPh sb="9" eb="11">
      <t>ビョウイン</t>
    </rPh>
    <phoneticPr fontId="6"/>
  </si>
  <si>
    <t>ﾄｯﾄﾘﾀﾞｲｶﾞｸｲｶﾞｸﾌﾞﾌｿﾞｸﾋﾞｮｳｲﾝ</t>
    <phoneticPr fontId="6"/>
  </si>
  <si>
    <t>03-7030-000</t>
    <phoneticPr fontId="6"/>
  </si>
  <si>
    <t>KKR 国家公務員共済組合連合会 斗南病院</t>
    <phoneticPr fontId="6"/>
  </si>
  <si>
    <t>ﾄﾅﾝﾋﾞｮｳｲﾝ</t>
    <phoneticPr fontId="6"/>
  </si>
  <si>
    <t>09-1004-026</t>
    <phoneticPr fontId="6"/>
  </si>
  <si>
    <t>10-1025-000</t>
    <phoneticPr fontId="6"/>
  </si>
  <si>
    <t>戸畑共立病院</t>
    <rPh sb="0" eb="2">
      <t>トバタ</t>
    </rPh>
    <rPh sb="2" eb="4">
      <t>キョウリツ</t>
    </rPh>
    <rPh sb="4" eb="6">
      <t>ビョウイン</t>
    </rPh>
    <phoneticPr fontId="6"/>
  </si>
  <si>
    <t>ﾄﾊﾞﾀｷｮｳﾘﾂﾋﾞｮｳｲﾝ</t>
    <phoneticPr fontId="6"/>
  </si>
  <si>
    <t>16-8017-015</t>
    <phoneticPr fontId="6"/>
  </si>
  <si>
    <t>苫小牧日翔病院</t>
    <rPh sb="0" eb="3">
      <t>トマコマイ</t>
    </rPh>
    <rPh sb="3" eb="4">
      <t>ヒ</t>
    </rPh>
    <rPh sb="4" eb="5">
      <t>ショウ</t>
    </rPh>
    <rPh sb="5" eb="7">
      <t>ビョウイン</t>
    </rPh>
    <phoneticPr fontId="6"/>
  </si>
  <si>
    <t>ﾄﾏｺﾏｲﾆｯｼｮｳﾋﾞｮｳｲﾝ</t>
    <phoneticPr fontId="6"/>
  </si>
  <si>
    <t>05-1004-017</t>
    <phoneticPr fontId="6"/>
  </si>
  <si>
    <t>13-1029-000</t>
    <phoneticPr fontId="6"/>
  </si>
  <si>
    <t>豊見城中央病院</t>
    <rPh sb="0" eb="3">
      <t>トミグスク</t>
    </rPh>
    <rPh sb="3" eb="5">
      <t>チュウオウ</t>
    </rPh>
    <rPh sb="5" eb="7">
      <t>ビョウイン</t>
    </rPh>
    <phoneticPr fontId="6"/>
  </si>
  <si>
    <t>ﾄﾐｸﾞｽｸﾁｭｳｵｳﾋﾞｮｳｲﾝ</t>
    <phoneticPr fontId="6"/>
  </si>
  <si>
    <t>富永病院</t>
    <rPh sb="0" eb="2">
      <t>トミナガ</t>
    </rPh>
    <rPh sb="2" eb="4">
      <t>ビョウイン</t>
    </rPh>
    <phoneticPr fontId="6"/>
  </si>
  <si>
    <t>富永脳神経外科病院</t>
    <rPh sb="0" eb="2">
      <t>トミナガ</t>
    </rPh>
    <rPh sb="2" eb="5">
      <t>ノウシンケイ</t>
    </rPh>
    <rPh sb="5" eb="7">
      <t>ゲカ</t>
    </rPh>
    <rPh sb="7" eb="9">
      <t>ビョウイン</t>
    </rPh>
    <phoneticPr fontId="6"/>
  </si>
  <si>
    <t>ﾄﾐﾅｶﾞﾋﾞｮｳｲﾝ</t>
    <phoneticPr fontId="6"/>
  </si>
  <si>
    <t>富山県立中央病院</t>
    <rPh sb="0" eb="3">
      <t>トヤマケン</t>
    </rPh>
    <rPh sb="3" eb="4">
      <t>リツ</t>
    </rPh>
    <rPh sb="4" eb="6">
      <t>チュウオウ</t>
    </rPh>
    <rPh sb="6" eb="8">
      <t>ビョウイン</t>
    </rPh>
    <phoneticPr fontId="6"/>
  </si>
  <si>
    <t>ﾄﾔﾏｹﾝﾘﾂﾁｭｳｵｳﾋﾞｮｳｲﾝ</t>
    <phoneticPr fontId="6"/>
  </si>
  <si>
    <t>08-5007-013</t>
    <phoneticPr fontId="6"/>
  </si>
  <si>
    <t>16-5098-000</t>
    <phoneticPr fontId="6"/>
  </si>
  <si>
    <t>富山市立富山市民病院</t>
    <rPh sb="0" eb="2">
      <t>トヤマ</t>
    </rPh>
    <rPh sb="2" eb="4">
      <t>シリツ</t>
    </rPh>
    <rPh sb="4" eb="6">
      <t>トヤマ</t>
    </rPh>
    <rPh sb="6" eb="8">
      <t>シミン</t>
    </rPh>
    <rPh sb="8" eb="10">
      <t>ビョウイン</t>
    </rPh>
    <phoneticPr fontId="6"/>
  </si>
  <si>
    <t>ﾄﾔﾏｼﾘﾂﾄﾔﾏｼﾐﾝﾋﾞｮｳｲﾝ</t>
    <phoneticPr fontId="6"/>
  </si>
  <si>
    <t>05-5007-010</t>
    <phoneticPr fontId="6"/>
  </si>
  <si>
    <t>富山赤十字病院</t>
    <rPh sb="0" eb="2">
      <t>トヤマ</t>
    </rPh>
    <rPh sb="2" eb="7">
      <t>セ</t>
    </rPh>
    <phoneticPr fontId="6"/>
  </si>
  <si>
    <t>ﾄﾔﾏｾｷｼﾞｭｳｼﾞﾋﾞｮｳｲﾝ</t>
    <phoneticPr fontId="6"/>
  </si>
  <si>
    <t>富山西総合病院</t>
    <phoneticPr fontId="6"/>
  </si>
  <si>
    <t>医真会 八尾総合病院</t>
    <phoneticPr fontId="6"/>
  </si>
  <si>
    <t>ﾄﾔﾏﾆｼｿｳｺﾞｳﾋﾞｮｳｲﾝ</t>
    <phoneticPr fontId="6"/>
  </si>
  <si>
    <t>17-5007-017</t>
    <phoneticPr fontId="6"/>
  </si>
  <si>
    <t>ﾄﾖｵｶﾀﾞｲｲﾁﾋﾞｮｳｲﾝ</t>
    <phoneticPr fontId="6"/>
  </si>
  <si>
    <t>09-3005-006</t>
    <phoneticPr fontId="6"/>
  </si>
  <si>
    <t>豊川市民病院</t>
    <rPh sb="0" eb="2">
      <t>トヨカワ</t>
    </rPh>
    <rPh sb="2" eb="4">
      <t>シミン</t>
    </rPh>
    <rPh sb="4" eb="6">
      <t>ビョウイン</t>
    </rPh>
    <phoneticPr fontId="6"/>
  </si>
  <si>
    <t>ﾄﾖｶﾜｼﾐﾝﾋﾞｮｳｲﾝ</t>
    <phoneticPr fontId="6"/>
  </si>
  <si>
    <t>16-5006-011</t>
    <phoneticPr fontId="6"/>
  </si>
  <si>
    <t>トヨタ記念病院</t>
    <rPh sb="3" eb="5">
      <t>キネン</t>
    </rPh>
    <rPh sb="5" eb="7">
      <t>ビョウイン</t>
    </rPh>
    <phoneticPr fontId="6"/>
  </si>
  <si>
    <t>ﾄﾖﾀｷﾈﾝﾋﾞｮｳｲﾝ</t>
    <phoneticPr fontId="6"/>
  </si>
  <si>
    <t>99-5046-000</t>
    <phoneticPr fontId="6"/>
  </si>
  <si>
    <t>豊田厚生病院</t>
    <rPh sb="0" eb="2">
      <t>トヨダ</t>
    </rPh>
    <rPh sb="2" eb="4">
      <t>コウセイ</t>
    </rPh>
    <rPh sb="4" eb="6">
      <t>ビョウイン</t>
    </rPh>
    <phoneticPr fontId="6"/>
  </si>
  <si>
    <t>ﾄﾖﾀﾞｺｳｾｲﾋﾞｮｳｲﾝ</t>
    <phoneticPr fontId="6"/>
  </si>
  <si>
    <t>豊橋市民病院</t>
    <rPh sb="0" eb="2">
      <t>トヨハシ</t>
    </rPh>
    <rPh sb="2" eb="4">
      <t>シミン</t>
    </rPh>
    <rPh sb="4" eb="6">
      <t>ビョウイン</t>
    </rPh>
    <phoneticPr fontId="6"/>
  </si>
  <si>
    <t>ﾄﾖﾊｼｼﾐﾝﾋﾞｮｳｲﾝ</t>
    <phoneticPr fontId="6"/>
  </si>
  <si>
    <t>07-5014-025</t>
    <phoneticPr fontId="6"/>
  </si>
  <si>
    <t>虎の門病院</t>
    <rPh sb="0" eb="1">
      <t>トラ</t>
    </rPh>
    <rPh sb="2" eb="3">
      <t>モン</t>
    </rPh>
    <rPh sb="3" eb="5">
      <t>ビョウイン</t>
    </rPh>
    <phoneticPr fontId="6"/>
  </si>
  <si>
    <t>ﾄﾗﾉﾓﾝﾋﾞｮｳｲﾝ</t>
    <phoneticPr fontId="6"/>
  </si>
  <si>
    <t>87-3034-000</t>
    <phoneticPr fontId="6"/>
  </si>
  <si>
    <t>富田林病院</t>
    <rPh sb="0" eb="3">
      <t>トンダバヤシ</t>
    </rPh>
    <rPh sb="3" eb="5">
      <t>ビョウイン</t>
    </rPh>
    <phoneticPr fontId="6"/>
  </si>
  <si>
    <t>ﾄﾝﾀﾞﾊﾞﾔｼﾋﾞｮｳｲﾝ</t>
    <phoneticPr fontId="6"/>
  </si>
  <si>
    <t>長岡赤十字病院</t>
    <rPh sb="0" eb="2">
      <t>ナガオカ</t>
    </rPh>
    <rPh sb="2" eb="5">
      <t>セキジュウジ</t>
    </rPh>
    <rPh sb="5" eb="7">
      <t>ビョウイン</t>
    </rPh>
    <phoneticPr fontId="6"/>
  </si>
  <si>
    <t>ﾅｶﾞｵｶｾｷｼﾞｭｳｼﾞﾋﾞｮｳｲﾝ</t>
    <phoneticPr fontId="6"/>
  </si>
  <si>
    <t>12-3077-005</t>
    <phoneticPr fontId="6"/>
  </si>
  <si>
    <t>長岡中央綜合病院</t>
    <rPh sb="0" eb="2">
      <t>ナガオカ</t>
    </rPh>
    <rPh sb="2" eb="4">
      <t>チュウオウ</t>
    </rPh>
    <rPh sb="4" eb="6">
      <t>ソウゴウ</t>
    </rPh>
    <rPh sb="6" eb="8">
      <t>ビョウイン</t>
    </rPh>
    <phoneticPr fontId="6"/>
  </si>
  <si>
    <t>ﾅｶﾞｵｶﾁｭｳｵｳｿｳｺﾞｳﾋﾞｮｳｲﾝ</t>
    <phoneticPr fontId="6"/>
  </si>
  <si>
    <t>中頭病院</t>
    <rPh sb="0" eb="1">
      <t>ナカ</t>
    </rPh>
    <rPh sb="1" eb="2">
      <t>アタマ</t>
    </rPh>
    <rPh sb="2" eb="4">
      <t>ビョウイン</t>
    </rPh>
    <phoneticPr fontId="6"/>
  </si>
  <si>
    <t>ﾅｶｶﾞﾐﾋﾞｮｳｲﾝ</t>
    <phoneticPr fontId="6"/>
  </si>
  <si>
    <t>12-3102-002</t>
    <phoneticPr fontId="6"/>
  </si>
  <si>
    <t>15-3102-005</t>
    <phoneticPr fontId="6"/>
  </si>
  <si>
    <t>19-8078-000</t>
  </si>
  <si>
    <t>長崎北徳洲会病院</t>
    <rPh sb="0" eb="2">
      <t>ナガサキ</t>
    </rPh>
    <rPh sb="2" eb="3">
      <t>キタ</t>
    </rPh>
    <rPh sb="3" eb="4">
      <t>トク</t>
    </rPh>
    <rPh sb="4" eb="5">
      <t>シュウ</t>
    </rPh>
    <rPh sb="5" eb="6">
      <t>カイ</t>
    </rPh>
    <rPh sb="6" eb="8">
      <t>ビョウイン</t>
    </rPh>
    <phoneticPr fontId="6"/>
  </si>
  <si>
    <t>ﾅｶﾞｻｷｷﾀﾄｸｼｭｳｶｲﾋﾞｮｳｲﾝ</t>
    <phoneticPr fontId="6"/>
  </si>
  <si>
    <t>長崎記念病院</t>
    <rPh sb="0" eb="2">
      <t>ナガサキ</t>
    </rPh>
    <rPh sb="2" eb="4">
      <t>キネン</t>
    </rPh>
    <rPh sb="4" eb="6">
      <t>ビョウイン</t>
    </rPh>
    <phoneticPr fontId="6"/>
  </si>
  <si>
    <t>ﾅｶﾞｻｷｷﾈﾝﾋﾞｮｳｲﾝ</t>
    <phoneticPr fontId="6"/>
  </si>
  <si>
    <t>06-8006-018</t>
    <phoneticPr fontId="6"/>
  </si>
  <si>
    <t>長崎大学病院</t>
    <rPh sb="0" eb="2">
      <t>ナガサキ</t>
    </rPh>
    <rPh sb="2" eb="4">
      <t>ダイガク</t>
    </rPh>
    <rPh sb="4" eb="6">
      <t>ビョウイン</t>
    </rPh>
    <phoneticPr fontId="6"/>
  </si>
  <si>
    <t>ﾅｶﾞｻｷﾀﾞｲｶﾞｸﾋﾞｮｳｲﾝ</t>
    <phoneticPr fontId="6"/>
  </si>
  <si>
    <t>85-8006-000</t>
    <phoneticPr fontId="6"/>
  </si>
  <si>
    <t>長崎みなとメディカルセンター市民病院</t>
    <rPh sb="0" eb="2">
      <t>ナガサキ</t>
    </rPh>
    <rPh sb="14" eb="16">
      <t>シミン</t>
    </rPh>
    <rPh sb="16" eb="18">
      <t>ビョウイン</t>
    </rPh>
    <phoneticPr fontId="6"/>
  </si>
  <si>
    <t>ﾅｶﾞｻｷﾐﾅﾄﾒﾃﾞｨｶﾙｾﾝﾀｰｼﾐﾝﾋﾞｮｳｲﾝ</t>
    <phoneticPr fontId="6"/>
  </si>
  <si>
    <t>14-8066-000</t>
    <phoneticPr fontId="6"/>
  </si>
  <si>
    <t>長崎労災病院</t>
    <rPh sb="0" eb="2">
      <t>ナガサキ</t>
    </rPh>
    <rPh sb="2" eb="4">
      <t>ロウサイ</t>
    </rPh>
    <rPh sb="4" eb="6">
      <t>ビョウイン</t>
    </rPh>
    <phoneticPr fontId="6"/>
  </si>
  <si>
    <t>ﾅｶﾞｻｷﾛｳｻｲﾋﾞｮｳｲﾝ</t>
    <phoneticPr fontId="6"/>
  </si>
  <si>
    <t>85-8001-000</t>
    <phoneticPr fontId="6"/>
  </si>
  <si>
    <t>長野県厚生連安曇病院</t>
    <rPh sb="0" eb="2">
      <t>ナガノ</t>
    </rPh>
    <rPh sb="2" eb="3">
      <t>ケン</t>
    </rPh>
    <rPh sb="3" eb="5">
      <t>コウセイ</t>
    </rPh>
    <rPh sb="5" eb="6">
      <t>レン</t>
    </rPh>
    <rPh sb="6" eb="8">
      <t>アズミ</t>
    </rPh>
    <rPh sb="8" eb="10">
      <t>ビョウイン</t>
    </rPh>
    <phoneticPr fontId="6"/>
  </si>
  <si>
    <t>ﾅｶﾞﾉｹﾝｺｳｾｲﾚﾝｱｽﾞﾐﾋﾞｮｳｲﾝ</t>
    <phoneticPr fontId="6"/>
  </si>
  <si>
    <t>長野県立木曽病院</t>
    <rPh sb="0" eb="2">
      <t>ナガノ</t>
    </rPh>
    <rPh sb="2" eb="4">
      <t>ケンリツ</t>
    </rPh>
    <rPh sb="4" eb="6">
      <t>キソ</t>
    </rPh>
    <rPh sb="6" eb="8">
      <t>ビョウイン</t>
    </rPh>
    <phoneticPr fontId="6"/>
  </si>
  <si>
    <t>ﾅｶﾞﾉｹﾝﾘﾂｷｿﾋﾞｮｳｲﾝ</t>
    <phoneticPr fontId="6"/>
  </si>
  <si>
    <t>長野県立こども病院</t>
    <rPh sb="0" eb="2">
      <t>ナガノ</t>
    </rPh>
    <rPh sb="2" eb="4">
      <t>ケンリツ</t>
    </rPh>
    <rPh sb="7" eb="9">
      <t>ビョウイン</t>
    </rPh>
    <phoneticPr fontId="6"/>
  </si>
  <si>
    <t>ﾅｶﾞﾉｹﾝﾘﾂｺﾄﾞﾓﾋﾞｮｳｲﾝ</t>
    <phoneticPr fontId="6"/>
  </si>
  <si>
    <t>05-5059-000</t>
    <phoneticPr fontId="6"/>
  </si>
  <si>
    <t>長野市民病院</t>
    <rPh sb="0" eb="2">
      <t>ナガノ</t>
    </rPh>
    <rPh sb="2" eb="4">
      <t>シミン</t>
    </rPh>
    <rPh sb="4" eb="6">
      <t>ビョウイン</t>
    </rPh>
    <phoneticPr fontId="6"/>
  </si>
  <si>
    <t>ﾅｶﾞﾉｼﾐﾝﾋﾞｮｳｲﾝ</t>
    <phoneticPr fontId="6"/>
  </si>
  <si>
    <t>07-5013-019</t>
    <phoneticPr fontId="6"/>
  </si>
  <si>
    <t>17-5099-000</t>
    <phoneticPr fontId="6"/>
  </si>
  <si>
    <t>長野赤十字病院</t>
    <rPh sb="0" eb="2">
      <t>ナガノ</t>
    </rPh>
    <rPh sb="2" eb="7">
      <t>セ</t>
    </rPh>
    <phoneticPr fontId="6"/>
  </si>
  <si>
    <t>ﾅｶﾞﾉｾｷｼﾞｭｳｼﾞﾋﾞｮｳｲﾝ</t>
    <phoneticPr fontId="6"/>
  </si>
  <si>
    <t>89-5020-000</t>
    <phoneticPr fontId="6"/>
  </si>
  <si>
    <t>中野総合病院</t>
    <rPh sb="0" eb="2">
      <t>ナカノ</t>
    </rPh>
    <rPh sb="2" eb="4">
      <t>ソウゴウ</t>
    </rPh>
    <rPh sb="4" eb="6">
      <t>ビョウイン</t>
    </rPh>
    <phoneticPr fontId="6"/>
  </si>
  <si>
    <t>ﾅｶﾉｿｳｺﾞｳﾋﾞｮｳｲﾝ</t>
    <phoneticPr fontId="6"/>
  </si>
  <si>
    <t>08-3056-010</t>
    <phoneticPr fontId="6"/>
  </si>
  <si>
    <t>長浜赤十字病院</t>
    <rPh sb="0" eb="2">
      <t>ナガハマ</t>
    </rPh>
    <rPh sb="2" eb="7">
      <t>セ</t>
    </rPh>
    <phoneticPr fontId="6"/>
  </si>
  <si>
    <t>ﾅｶﾞﾊﾏｾｷｼﾞｭｳｼﾞﾋﾞｮｳｲﾝ</t>
    <phoneticPr fontId="6"/>
  </si>
  <si>
    <t>96-6035-000</t>
    <phoneticPr fontId="6"/>
  </si>
  <si>
    <t>医療法人社団ナグモ会 ナグモクリニック</t>
    <rPh sb="0" eb="2">
      <t>イリョウ</t>
    </rPh>
    <rPh sb="2" eb="4">
      <t>ホウジン</t>
    </rPh>
    <rPh sb="4" eb="6">
      <t>シャダン</t>
    </rPh>
    <rPh sb="9" eb="10">
      <t>カイ</t>
    </rPh>
    <phoneticPr fontId="6"/>
  </si>
  <si>
    <t>ﾅｸﾞﾓｸﾘﾆｯｸ</t>
    <phoneticPr fontId="6"/>
  </si>
  <si>
    <t>13-6014-020</t>
    <phoneticPr fontId="6"/>
  </si>
  <si>
    <t>医療法人ガクト会 ナグモクリニック大阪</t>
    <rPh sb="0" eb="2">
      <t>イリョウ</t>
    </rPh>
    <rPh sb="2" eb="4">
      <t>ホウジン</t>
    </rPh>
    <rPh sb="7" eb="8">
      <t>カイ</t>
    </rPh>
    <rPh sb="17" eb="19">
      <t>オオサカ</t>
    </rPh>
    <phoneticPr fontId="6"/>
  </si>
  <si>
    <t>ﾅｸﾞﾓｸﾘﾆｯｸｵｵｻｶ</t>
    <phoneticPr fontId="6"/>
  </si>
  <si>
    <t>19-6014-024</t>
  </si>
  <si>
    <t>医療法人社団ナグモ会 ナグモクリニック名古屋</t>
    <rPh sb="0" eb="2">
      <t>イリョウ</t>
    </rPh>
    <rPh sb="2" eb="4">
      <t>ホウジン</t>
    </rPh>
    <rPh sb="4" eb="6">
      <t>シャダン</t>
    </rPh>
    <rPh sb="9" eb="10">
      <t>カイ</t>
    </rPh>
    <rPh sb="19" eb="22">
      <t>ナゴヤ</t>
    </rPh>
    <phoneticPr fontId="6"/>
  </si>
  <si>
    <t>ﾅｸﾞﾓｸﾘﾆｯｸﾅｺﾞﾔ</t>
    <phoneticPr fontId="6"/>
  </si>
  <si>
    <t>14-6014-021</t>
    <phoneticPr fontId="6"/>
  </si>
  <si>
    <t>名古屋掖済会病院</t>
    <rPh sb="0" eb="3">
      <t>ナゴヤ</t>
    </rPh>
    <rPh sb="3" eb="4">
      <t>ワキバサ</t>
    </rPh>
    <rPh sb="4" eb="5">
      <t>サイ</t>
    </rPh>
    <rPh sb="5" eb="6">
      <t>カイ</t>
    </rPh>
    <rPh sb="6" eb="8">
      <t>ビョウイン</t>
    </rPh>
    <phoneticPr fontId="6"/>
  </si>
  <si>
    <t>ﾅｺﾞﾔｴｷｻｲｶｲﾋﾞｮｳｲﾝ</t>
    <phoneticPr fontId="6"/>
  </si>
  <si>
    <t>19-5005-010</t>
  </si>
  <si>
    <t>名古屋形成クリニック</t>
    <rPh sb="0" eb="3">
      <t>ナゴヤ</t>
    </rPh>
    <rPh sb="3" eb="5">
      <t>ケイセイ</t>
    </rPh>
    <phoneticPr fontId="6"/>
  </si>
  <si>
    <t>ﾅｺﾞﾔｹｲｾｲｸﾘﾆｯｸ</t>
    <phoneticPr fontId="6"/>
  </si>
  <si>
    <t>05-5006-007</t>
    <phoneticPr fontId="6"/>
  </si>
  <si>
    <t>名古屋市立大学病院</t>
    <rPh sb="0" eb="3">
      <t>ナゴヤ</t>
    </rPh>
    <rPh sb="3" eb="5">
      <t>シリツ</t>
    </rPh>
    <rPh sb="5" eb="7">
      <t>ダイガク</t>
    </rPh>
    <rPh sb="7" eb="9">
      <t>ビョウイン</t>
    </rPh>
    <phoneticPr fontId="6"/>
  </si>
  <si>
    <t>ﾅｺﾞﾔｼﾘﾂﾀﾞｲｶﾞｸﾋﾞｮｳｲﾝ</t>
    <phoneticPr fontId="6"/>
  </si>
  <si>
    <t>16-5096-000</t>
    <phoneticPr fontId="6"/>
  </si>
  <si>
    <t>名古屋第一赤十字病院</t>
    <rPh sb="0" eb="3">
      <t>ナゴヤ</t>
    </rPh>
    <rPh sb="3" eb="5">
      <t>ダイイチ</t>
    </rPh>
    <rPh sb="5" eb="10">
      <t>セ</t>
    </rPh>
    <phoneticPr fontId="6"/>
  </si>
  <si>
    <t>ﾅｺﾞﾔﾀﾞｲｲﾁｾｷｼﾞｭｳｼﾞﾋﾞｮｳｲﾝ</t>
    <phoneticPr fontId="6"/>
  </si>
  <si>
    <t>94-5035-000</t>
    <phoneticPr fontId="6"/>
  </si>
  <si>
    <t>名古屋大学病院</t>
    <rPh sb="0" eb="3">
      <t>ナゴヤ</t>
    </rPh>
    <rPh sb="3" eb="5">
      <t>ダイガク</t>
    </rPh>
    <rPh sb="5" eb="7">
      <t>ビョウイン</t>
    </rPh>
    <phoneticPr fontId="6"/>
  </si>
  <si>
    <t>ﾅｺﾞﾔﾀﾞｲｶﾞｸﾋﾞｮｳｲﾝ</t>
    <phoneticPr fontId="6"/>
  </si>
  <si>
    <t>85-5014-000</t>
    <phoneticPr fontId="6"/>
  </si>
  <si>
    <t>名古屋第二赤十字病院</t>
    <rPh sb="0" eb="3">
      <t>ナゴヤ</t>
    </rPh>
    <rPh sb="3" eb="5">
      <t>ダイニ</t>
    </rPh>
    <rPh sb="5" eb="10">
      <t>セ</t>
    </rPh>
    <phoneticPr fontId="6"/>
  </si>
  <si>
    <t>ﾅｺﾞﾔﾀﾞｲﾆｾｷｼﾞｭｳｼﾞﾋﾞｮｳｲﾝ</t>
    <phoneticPr fontId="6"/>
  </si>
  <si>
    <t>那須赤十字病院</t>
    <rPh sb="0" eb="2">
      <t>ナス</t>
    </rPh>
    <rPh sb="2" eb="7">
      <t>セ</t>
    </rPh>
    <phoneticPr fontId="6"/>
  </si>
  <si>
    <t>大田原赤十字病院</t>
    <rPh sb="0" eb="3">
      <t>オオタワラ</t>
    </rPh>
    <rPh sb="3" eb="6">
      <t>セキジュウジ</t>
    </rPh>
    <rPh sb="6" eb="8">
      <t>ビョウイン</t>
    </rPh>
    <phoneticPr fontId="6"/>
  </si>
  <si>
    <t>ﾅｽｾｷｼﾞｭｳｼﾞﾋﾞｮｳｲﾝ</t>
    <phoneticPr fontId="6"/>
  </si>
  <si>
    <t>07-3003-021</t>
    <phoneticPr fontId="6"/>
  </si>
  <si>
    <t>11-3124-000</t>
    <phoneticPr fontId="6"/>
  </si>
  <si>
    <t>医療法人社団蛍水会　名戸ヶ谷病院</t>
    <phoneticPr fontId="6"/>
  </si>
  <si>
    <t>ﾅﾄﾞｶﾞﾔﾋﾞｮｳｲﾝ</t>
    <phoneticPr fontId="6"/>
  </si>
  <si>
    <t>17-3018-031</t>
    <phoneticPr fontId="6"/>
  </si>
  <si>
    <t>奈良県総合医療センター</t>
    <rPh sb="0" eb="3">
      <t>ナラケン</t>
    </rPh>
    <rPh sb="3" eb="5">
      <t>ソウゴウ</t>
    </rPh>
    <rPh sb="5" eb="7">
      <t>イリョウ</t>
    </rPh>
    <phoneticPr fontId="6"/>
  </si>
  <si>
    <t>県立奈良病院</t>
    <phoneticPr fontId="6"/>
  </si>
  <si>
    <t>ﾅﾗｹﾝｿｳｺﾞｳｲﾘｮｳｾﾝﾀｰ</t>
    <phoneticPr fontId="6"/>
  </si>
  <si>
    <t>07-6026-003</t>
    <phoneticPr fontId="6"/>
  </si>
  <si>
    <t>奈良県立医科大学</t>
    <rPh sb="0" eb="4">
      <t>ナラケンリツ</t>
    </rPh>
    <rPh sb="4" eb="8">
      <t>イ</t>
    </rPh>
    <phoneticPr fontId="6"/>
  </si>
  <si>
    <t>ﾅﾗｹﾝﾘﾂｲｶﾀﾞｲｶﾞｸ</t>
    <phoneticPr fontId="6"/>
  </si>
  <si>
    <t>93-6026-000</t>
    <phoneticPr fontId="6"/>
  </si>
  <si>
    <t>習志野第一病院</t>
    <rPh sb="0" eb="3">
      <t>ナラシノ</t>
    </rPh>
    <rPh sb="3" eb="5">
      <t>ダイイチ</t>
    </rPh>
    <rPh sb="5" eb="7">
      <t>ビョウイン</t>
    </rPh>
    <phoneticPr fontId="6"/>
  </si>
  <si>
    <t>ﾅﾗｼﾉﾀﾞｲｲﾁﾋﾞｮｳｲﾝ</t>
    <phoneticPr fontId="6"/>
  </si>
  <si>
    <t>成田記念病院</t>
    <rPh sb="0" eb="2">
      <t>ナリタ</t>
    </rPh>
    <rPh sb="2" eb="4">
      <t>キネン</t>
    </rPh>
    <rPh sb="4" eb="6">
      <t>ビョウイン</t>
    </rPh>
    <phoneticPr fontId="6"/>
  </si>
  <si>
    <t>ﾅﾘﾀｷﾈﾝﾋﾞｮｳｲﾝ</t>
    <phoneticPr fontId="6"/>
  </si>
  <si>
    <t>成田赤十字病院</t>
    <rPh sb="0" eb="2">
      <t>ナリタ</t>
    </rPh>
    <rPh sb="2" eb="7">
      <t>セ</t>
    </rPh>
    <phoneticPr fontId="6"/>
  </si>
  <si>
    <t>ﾅﾘﾀｾｷｼﾞｭｳｼﾞﾋﾞｮｳｲﾝ</t>
    <phoneticPr fontId="6"/>
  </si>
  <si>
    <t>03-3089-000</t>
    <phoneticPr fontId="6"/>
  </si>
  <si>
    <t>新潟県立中央病院</t>
    <rPh sb="0" eb="2">
      <t>ニイガタ</t>
    </rPh>
    <rPh sb="2" eb="4">
      <t>ケンリツ</t>
    </rPh>
    <rPh sb="4" eb="6">
      <t>チュウオウ</t>
    </rPh>
    <rPh sb="6" eb="8">
      <t>ビョウイン</t>
    </rPh>
    <phoneticPr fontId="6"/>
  </si>
  <si>
    <t>ﾆｲｶﾞﾀｹﾝﾘﾂﾁｭｳｵｳﾋﾞｮｳｲﾝ</t>
    <phoneticPr fontId="6"/>
  </si>
  <si>
    <t>08-3077-003</t>
    <phoneticPr fontId="6"/>
  </si>
  <si>
    <t>15-3152-000</t>
    <phoneticPr fontId="6"/>
  </si>
  <si>
    <t>19-3176-000</t>
  </si>
  <si>
    <t>新潟市民病院</t>
    <rPh sb="0" eb="2">
      <t>ニイガタ</t>
    </rPh>
    <rPh sb="2" eb="4">
      <t>シミン</t>
    </rPh>
    <rPh sb="4" eb="6">
      <t>ビョウイン</t>
    </rPh>
    <phoneticPr fontId="6"/>
  </si>
  <si>
    <t>ﾆｲｶﾞﾀｼﾐﾝﾋﾞｮｳｲﾝ</t>
    <phoneticPr fontId="6"/>
  </si>
  <si>
    <t>08-3077-002</t>
    <phoneticPr fontId="6"/>
  </si>
  <si>
    <t>11-3122-000</t>
    <phoneticPr fontId="6"/>
  </si>
  <si>
    <t>新潟大学医歯学総合病院</t>
    <rPh sb="0" eb="2">
      <t>ニイガタ</t>
    </rPh>
    <rPh sb="2" eb="4">
      <t>ダイガク</t>
    </rPh>
    <rPh sb="4" eb="5">
      <t>イ</t>
    </rPh>
    <rPh sb="5" eb="6">
      <t>ハ</t>
    </rPh>
    <rPh sb="6" eb="7">
      <t>ガク</t>
    </rPh>
    <rPh sb="7" eb="11">
      <t>ソウ</t>
    </rPh>
    <phoneticPr fontId="6"/>
  </si>
  <si>
    <t>ﾆｲｶﾞﾀﾀﾞｲｶﾞｸｲｼｶﾞｸｿｳｺﾞｳﾋﾞｮｳｲﾝ</t>
    <phoneticPr fontId="6"/>
  </si>
  <si>
    <t>85-3077-000</t>
    <phoneticPr fontId="6"/>
  </si>
  <si>
    <t>医療法人仁愛会 新潟中央病院</t>
    <rPh sb="0" eb="2">
      <t>イリョウ</t>
    </rPh>
    <rPh sb="2" eb="4">
      <t>ホウジン</t>
    </rPh>
    <rPh sb="4" eb="5">
      <t>ジン</t>
    </rPh>
    <rPh sb="5" eb="6">
      <t>アイ</t>
    </rPh>
    <rPh sb="6" eb="7">
      <t>カイ</t>
    </rPh>
    <rPh sb="8" eb="10">
      <t>ニイガタ</t>
    </rPh>
    <rPh sb="10" eb="12">
      <t>チュウオウ</t>
    </rPh>
    <rPh sb="12" eb="14">
      <t>ビョウイン</t>
    </rPh>
    <phoneticPr fontId="6"/>
  </si>
  <si>
    <t>ﾆｲｶﾞﾀﾁｭｳｵｳﾋﾞｮｳｲﾝ</t>
    <phoneticPr fontId="6"/>
  </si>
  <si>
    <t>05-3096-000</t>
    <phoneticPr fontId="6"/>
  </si>
  <si>
    <t>11-3077-004</t>
    <phoneticPr fontId="6"/>
  </si>
  <si>
    <t>西尾市民病院</t>
    <rPh sb="0" eb="4">
      <t>ニシオシミン</t>
    </rPh>
    <rPh sb="4" eb="6">
      <t>ビョウイン</t>
    </rPh>
    <phoneticPr fontId="6"/>
  </si>
  <si>
    <t>ﾆｼｵｼﾐﾝﾋﾞｮｳｲﾝ</t>
    <phoneticPr fontId="6"/>
  </si>
  <si>
    <t>西日本病院</t>
    <rPh sb="0" eb="1">
      <t>ニシ</t>
    </rPh>
    <rPh sb="1" eb="3">
      <t>ニホン</t>
    </rPh>
    <rPh sb="3" eb="5">
      <t>ビョウイン</t>
    </rPh>
    <phoneticPr fontId="6"/>
  </si>
  <si>
    <t>ﾆｼﾆﾎﾝﾋﾞｮｳｲﾝ</t>
    <phoneticPr fontId="6"/>
  </si>
  <si>
    <t>西堀形成外科</t>
    <rPh sb="0" eb="2">
      <t>ニシボリ</t>
    </rPh>
    <rPh sb="2" eb="4">
      <t>ケイセイ</t>
    </rPh>
    <rPh sb="4" eb="6">
      <t>ゲカ</t>
    </rPh>
    <phoneticPr fontId="6"/>
  </si>
  <si>
    <t>医療法人母恋日鋼記念病院</t>
    <rPh sb="0" eb="2">
      <t>イリョウ</t>
    </rPh>
    <rPh sb="2" eb="4">
      <t>ホウジン</t>
    </rPh>
    <rPh sb="4" eb="5">
      <t>ハハ</t>
    </rPh>
    <rPh sb="5" eb="6">
      <t>コイ</t>
    </rPh>
    <rPh sb="6" eb="12">
      <t>ニッコウ</t>
    </rPh>
    <phoneticPr fontId="6"/>
  </si>
  <si>
    <t>カレスアライアンス日鋼記念病院</t>
    <phoneticPr fontId="6"/>
  </si>
  <si>
    <t>ﾆｯｺｳｷﾈﾝﾋﾞｮｳｲﾝ</t>
    <phoneticPr fontId="6"/>
  </si>
  <si>
    <t>08-1021-000</t>
    <phoneticPr fontId="6"/>
  </si>
  <si>
    <t>12-1028-000</t>
    <phoneticPr fontId="6"/>
  </si>
  <si>
    <t>日本医科大学高度救命救急センター</t>
    <rPh sb="0" eb="2">
      <t>ニホン</t>
    </rPh>
    <rPh sb="2" eb="4">
      <t>イカ</t>
    </rPh>
    <rPh sb="4" eb="6">
      <t>ダイガク</t>
    </rPh>
    <rPh sb="6" eb="8">
      <t>コウド</t>
    </rPh>
    <rPh sb="8" eb="10">
      <t>キュウメイ</t>
    </rPh>
    <rPh sb="10" eb="12">
      <t>キュウキュウ</t>
    </rPh>
    <phoneticPr fontId="6"/>
  </si>
  <si>
    <t>ﾆﾎﾝｲｶﾀﾞｲｶﾞｸｺｳﾄﾞｷｭｳﾒｲｷｭｳｷｭｳｾﾝﾀｰ</t>
    <phoneticPr fontId="6"/>
  </si>
  <si>
    <t>日本医科大学多摩永山病院</t>
    <rPh sb="0" eb="2">
      <t>ニホン</t>
    </rPh>
    <rPh sb="2" eb="4">
      <t>イカ</t>
    </rPh>
    <rPh sb="4" eb="6">
      <t>ダイガク</t>
    </rPh>
    <rPh sb="6" eb="8">
      <t>タマ</t>
    </rPh>
    <rPh sb="8" eb="10">
      <t>ナガヤマ</t>
    </rPh>
    <rPh sb="10" eb="12">
      <t>ビョウイン</t>
    </rPh>
    <phoneticPr fontId="6"/>
  </si>
  <si>
    <t>ﾆﾎﾝｲｶﾀﾞｲｶﾞｸﾀﾏﾅｶﾞﾔﾏﾋﾞｮｲﾝ</t>
    <phoneticPr fontId="6"/>
  </si>
  <si>
    <t>18-3007-032</t>
    <phoneticPr fontId="6"/>
  </si>
  <si>
    <t>日本医科大学千葉北総病院</t>
    <rPh sb="0" eb="2">
      <t>ニホン</t>
    </rPh>
    <rPh sb="2" eb="4">
      <t>イカ</t>
    </rPh>
    <rPh sb="4" eb="6">
      <t>ダイガク</t>
    </rPh>
    <rPh sb="6" eb="8">
      <t>チバ</t>
    </rPh>
    <rPh sb="8" eb="10">
      <t>ホクソウ</t>
    </rPh>
    <rPh sb="10" eb="12">
      <t>ビョウイン</t>
    </rPh>
    <phoneticPr fontId="6"/>
  </si>
  <si>
    <t>ﾆﾎﾝｲｶﾀﾞｲｶﾞｸﾁﾊﾞﾎｸｿｳﾋﾞｮｳｲﾝ</t>
    <phoneticPr fontId="6"/>
  </si>
  <si>
    <t>99-3082-000</t>
    <phoneticPr fontId="6"/>
  </si>
  <si>
    <t>日本医科大学病院</t>
    <rPh sb="0" eb="2">
      <t>ニホン</t>
    </rPh>
    <rPh sb="2" eb="4">
      <t>イカ</t>
    </rPh>
    <rPh sb="4" eb="6">
      <t>ダイガク</t>
    </rPh>
    <rPh sb="6" eb="8">
      <t>ビョウイン</t>
    </rPh>
    <phoneticPr fontId="6"/>
  </si>
  <si>
    <t>ﾆﾎﾝｲｶﾀﾞｲｶﾞｸﾋﾞｮｳｲﾝ</t>
    <phoneticPr fontId="6"/>
  </si>
  <si>
    <t>85-3007-000</t>
    <phoneticPr fontId="6"/>
  </si>
  <si>
    <t>日本医科大学武蔵小杉病院</t>
    <rPh sb="0" eb="2">
      <t>ニホン</t>
    </rPh>
    <rPh sb="2" eb="6">
      <t>イ</t>
    </rPh>
    <rPh sb="6" eb="10">
      <t>ムサシコスギ</t>
    </rPh>
    <rPh sb="10" eb="12">
      <t>ビョウイン</t>
    </rPh>
    <phoneticPr fontId="6"/>
  </si>
  <si>
    <t>日本医科大学付属第二病院</t>
    <phoneticPr fontId="6"/>
  </si>
  <si>
    <t>ﾆﾎﾝｲｶﾀﾞｲｶﾞｸﾑｻｼｺｽｷﾞﾋﾞｮｳｲﾝ</t>
    <phoneticPr fontId="6"/>
  </si>
  <si>
    <t>99-3081-000</t>
    <phoneticPr fontId="6"/>
  </si>
  <si>
    <t>日本海総合病院</t>
    <rPh sb="0" eb="2">
      <t>ニホン</t>
    </rPh>
    <rPh sb="2" eb="3">
      <t>カイ</t>
    </rPh>
    <rPh sb="3" eb="7">
      <t>ソウ</t>
    </rPh>
    <phoneticPr fontId="6"/>
  </si>
  <si>
    <t>山形県立日本海病院</t>
    <rPh sb="0" eb="2">
      <t>ヤマガタ</t>
    </rPh>
    <rPh sb="2" eb="4">
      <t>ケンリツ</t>
    </rPh>
    <rPh sb="4" eb="6">
      <t>ニホン</t>
    </rPh>
    <rPh sb="6" eb="7">
      <t>カイ</t>
    </rPh>
    <rPh sb="7" eb="9">
      <t>ビョウイン</t>
    </rPh>
    <phoneticPr fontId="6"/>
  </si>
  <si>
    <t>ﾆﾎﾝｶｲｿｳｺﾞｳﾋﾞｮｳｲﾝ</t>
    <phoneticPr fontId="6"/>
  </si>
  <si>
    <t>公益財団法人日本生命済生会日本生命病院</t>
    <rPh sb="0" eb="2">
      <t>コウエキ</t>
    </rPh>
    <rPh sb="2" eb="4">
      <t>ザイダン</t>
    </rPh>
    <rPh sb="4" eb="6">
      <t>ホウジン</t>
    </rPh>
    <rPh sb="6" eb="8">
      <t>ニホン</t>
    </rPh>
    <rPh sb="8" eb="10">
      <t>セイメイ</t>
    </rPh>
    <rPh sb="10" eb="13">
      <t>サイセイカイ</t>
    </rPh>
    <rPh sb="13" eb="15">
      <t>ニホン</t>
    </rPh>
    <rPh sb="15" eb="17">
      <t>セイメイ</t>
    </rPh>
    <rPh sb="17" eb="19">
      <t>ビョウイン</t>
    </rPh>
    <phoneticPr fontId="6"/>
  </si>
  <si>
    <t>ﾆﾎﾝｾｲﾒｲﾋﾞｮｳｲﾝ</t>
    <phoneticPr fontId="6"/>
  </si>
  <si>
    <t>18-6111-000</t>
    <phoneticPr fontId="6"/>
  </si>
  <si>
    <t>日本赤十字社和歌山医療センター</t>
    <rPh sb="0" eb="2">
      <t>ニホン</t>
    </rPh>
    <rPh sb="2" eb="5">
      <t>セキジュウジ</t>
    </rPh>
    <rPh sb="5" eb="6">
      <t>シャ</t>
    </rPh>
    <rPh sb="6" eb="9">
      <t>ワカヤマ</t>
    </rPh>
    <rPh sb="9" eb="15">
      <t>イ</t>
    </rPh>
    <phoneticPr fontId="6"/>
  </si>
  <si>
    <t>ﾆﾎﾝｾｷｼﾞｭｳｼﾞｼｬﾜｶﾔﾏｲﾘｮｳｾﾝﾀｰ</t>
    <phoneticPr fontId="6"/>
  </si>
  <si>
    <t>日本大学板橋病院</t>
    <rPh sb="0" eb="2">
      <t>ニホン</t>
    </rPh>
    <rPh sb="2" eb="4">
      <t>ダイガク</t>
    </rPh>
    <rPh sb="4" eb="6">
      <t>イタバシ</t>
    </rPh>
    <rPh sb="6" eb="8">
      <t>ビョウイン</t>
    </rPh>
    <phoneticPr fontId="6"/>
  </si>
  <si>
    <t>ﾆﾎﾝﾀﾞｲｶﾞｸｲﾀﾊﾞｼﾋﾞｮｳｲﾝ</t>
    <phoneticPr fontId="6"/>
  </si>
  <si>
    <t>04-3091-000</t>
    <phoneticPr fontId="6"/>
  </si>
  <si>
    <t>日本大学松戸歯学部頭頚部外科</t>
    <rPh sb="0" eb="2">
      <t>ニホン</t>
    </rPh>
    <rPh sb="2" eb="4">
      <t>ダイガク</t>
    </rPh>
    <rPh sb="4" eb="6">
      <t>マツド</t>
    </rPh>
    <rPh sb="6" eb="9">
      <t>シガクブ</t>
    </rPh>
    <rPh sb="9" eb="10">
      <t>トウ</t>
    </rPh>
    <rPh sb="10" eb="12">
      <t>ケイブ</t>
    </rPh>
    <rPh sb="12" eb="14">
      <t>ゲカ</t>
    </rPh>
    <phoneticPr fontId="6"/>
  </si>
  <si>
    <t>ﾆﾎﾝﾀﾞｲｶﾞｸﾏﾂﾄﾞｼｶﾞｸﾌﾞ</t>
    <phoneticPr fontId="6"/>
  </si>
  <si>
    <t>沼津市立病院</t>
    <rPh sb="0" eb="2">
      <t>ヌマヅ</t>
    </rPh>
    <rPh sb="2" eb="4">
      <t>シリツ</t>
    </rPh>
    <rPh sb="4" eb="6">
      <t>ビョウイン</t>
    </rPh>
    <phoneticPr fontId="6"/>
  </si>
  <si>
    <t>ﾇﾏﾂﾞｼﾘﾂﾋﾞｮｳｲﾝ</t>
    <phoneticPr fontId="6"/>
  </si>
  <si>
    <t>90-5022-000</t>
    <phoneticPr fontId="6"/>
  </si>
  <si>
    <t>11-5077-000</t>
    <phoneticPr fontId="6"/>
  </si>
  <si>
    <t>社会医療法人かりゆし会 ハートライフ病院</t>
    <rPh sb="18" eb="20">
      <t>ビョウイン</t>
    </rPh>
    <phoneticPr fontId="6"/>
  </si>
  <si>
    <t>ﾊｰﾄﾗｲﾌﾋﾞｮｳｲﾝ</t>
    <phoneticPr fontId="6"/>
  </si>
  <si>
    <t>18-8077-000</t>
    <phoneticPr fontId="6"/>
  </si>
  <si>
    <t>榛原総合病院</t>
    <rPh sb="0" eb="2">
      <t>ハイバラ</t>
    </rPh>
    <rPh sb="2" eb="4">
      <t>ソウゴウ</t>
    </rPh>
    <rPh sb="4" eb="6">
      <t>ビョウイン</t>
    </rPh>
    <phoneticPr fontId="6"/>
  </si>
  <si>
    <t>ﾊｲﾊﾞﾗｿｳｺﾞｳﾋﾞｮｳｲﾝ</t>
    <phoneticPr fontId="6"/>
  </si>
  <si>
    <t>06-5062-000</t>
    <phoneticPr fontId="6"/>
  </si>
  <si>
    <t>博慈会記念総合病院</t>
    <rPh sb="0" eb="2">
      <t>ヒロシ</t>
    </rPh>
    <rPh sb="2" eb="3">
      <t>カイ</t>
    </rPh>
    <rPh sb="3" eb="5">
      <t>キネン</t>
    </rPh>
    <rPh sb="5" eb="7">
      <t>ソウゴウ</t>
    </rPh>
    <rPh sb="7" eb="9">
      <t>ビョウイン</t>
    </rPh>
    <phoneticPr fontId="6"/>
  </si>
  <si>
    <t>ﾊｸｼﾞｶｲｷﾈﾝｿｳｺﾞｳﾋﾞｮｳｲﾝ</t>
    <phoneticPr fontId="6"/>
  </si>
  <si>
    <t>白十字病院</t>
    <rPh sb="0" eb="1">
      <t>シロ</t>
    </rPh>
    <rPh sb="1" eb="3">
      <t>ジュウジ</t>
    </rPh>
    <rPh sb="3" eb="5">
      <t>ビョウイン</t>
    </rPh>
    <phoneticPr fontId="6"/>
  </si>
  <si>
    <t>ﾊｸｼﾞｭｳｼﾞﾋﾞｮｳｲﾝ</t>
    <phoneticPr fontId="6"/>
  </si>
  <si>
    <t>12-8022-010</t>
    <phoneticPr fontId="6"/>
  </si>
  <si>
    <t>17-8022-013</t>
    <phoneticPr fontId="6"/>
  </si>
  <si>
    <t>18-8076-000</t>
    <phoneticPr fontId="6"/>
  </si>
  <si>
    <t>博文会小柳記念病院</t>
    <rPh sb="0" eb="2">
      <t>ヒロフミ</t>
    </rPh>
    <rPh sb="2" eb="3">
      <t>カイ</t>
    </rPh>
    <rPh sb="3" eb="4">
      <t>ショウ</t>
    </rPh>
    <rPh sb="4" eb="5">
      <t>ヤナギ</t>
    </rPh>
    <rPh sb="5" eb="7">
      <t>キネン</t>
    </rPh>
    <rPh sb="7" eb="9">
      <t>ビョウイン</t>
    </rPh>
    <phoneticPr fontId="6"/>
  </si>
  <si>
    <t>ﾊｸﾌﾞﾝｶｲｺﾔﾅｷﾞｷﾈﾝﾋﾞｮｳｲﾝ</t>
    <phoneticPr fontId="6"/>
  </si>
  <si>
    <t>函館五稜郭病院</t>
    <rPh sb="0" eb="2">
      <t>ハコダテ</t>
    </rPh>
    <rPh sb="2" eb="5">
      <t>ゴリョウカク</t>
    </rPh>
    <rPh sb="5" eb="7">
      <t>ビョウイン</t>
    </rPh>
    <phoneticPr fontId="6"/>
  </si>
  <si>
    <t>ﾊｺﾀﾞﾃｺﾞﾘｮｳｶｸﾋﾞｮｳｲﾝ</t>
    <phoneticPr fontId="6"/>
  </si>
  <si>
    <t>05-1018-002</t>
    <phoneticPr fontId="6"/>
  </si>
  <si>
    <t>函館中央病院</t>
    <rPh sb="0" eb="2">
      <t>ハコダテ</t>
    </rPh>
    <rPh sb="2" eb="4">
      <t>チュウオウ</t>
    </rPh>
    <rPh sb="4" eb="6">
      <t>ビョウイン</t>
    </rPh>
    <phoneticPr fontId="6"/>
  </si>
  <si>
    <t>ﾊｺﾀﾞﾃﾁｭｳｵｳﾋﾞｮｳｲﾝ</t>
    <phoneticPr fontId="6"/>
  </si>
  <si>
    <t>85-1002-000</t>
    <phoneticPr fontId="6"/>
  </si>
  <si>
    <t>八戸市立市民病院</t>
    <rPh sb="0" eb="2">
      <t>ハチノヘ</t>
    </rPh>
    <rPh sb="2" eb="4">
      <t>シリツ</t>
    </rPh>
    <rPh sb="4" eb="6">
      <t>シミン</t>
    </rPh>
    <rPh sb="6" eb="8">
      <t>ビョウイン</t>
    </rPh>
    <phoneticPr fontId="6"/>
  </si>
  <si>
    <t>ﾊﾁﾉﾍｼﾘﾂｼﾐﾝﾋﾞｮｳｲﾝ</t>
    <phoneticPr fontId="6"/>
  </si>
  <si>
    <t>馬場記念病院</t>
    <rPh sb="0" eb="2">
      <t>ババ</t>
    </rPh>
    <rPh sb="2" eb="4">
      <t>キネン</t>
    </rPh>
    <rPh sb="4" eb="6">
      <t>ビョウイン</t>
    </rPh>
    <phoneticPr fontId="6"/>
  </si>
  <si>
    <t>ﾊﾞﾊﾞｷﾈﾝﾋﾞｮｳｲﾝ</t>
    <phoneticPr fontId="6"/>
  </si>
  <si>
    <t>93-6002-003</t>
    <phoneticPr fontId="6"/>
  </si>
  <si>
    <t>浜の町病院</t>
    <rPh sb="0" eb="1">
      <t>ハマ</t>
    </rPh>
    <rPh sb="2" eb="3">
      <t>マチ</t>
    </rPh>
    <rPh sb="3" eb="5">
      <t>ビョウイン</t>
    </rPh>
    <phoneticPr fontId="6"/>
  </si>
  <si>
    <t>ﾊﾏﾉﾏﾁﾋﾞｮｳｲﾝ</t>
    <phoneticPr fontId="6"/>
  </si>
  <si>
    <t>14-3018-028</t>
    <phoneticPr fontId="6"/>
  </si>
  <si>
    <t>14-3028-028</t>
    <phoneticPr fontId="6"/>
  </si>
  <si>
    <t>浜松医科大学附属病院</t>
    <rPh sb="0" eb="2">
      <t>ハママツ</t>
    </rPh>
    <rPh sb="2" eb="6">
      <t>イ</t>
    </rPh>
    <rPh sb="6" eb="10">
      <t>フ</t>
    </rPh>
    <phoneticPr fontId="6"/>
  </si>
  <si>
    <t>ﾊﾏﾏﾂｲｶﾀﾞｲｶﾞｸﾌｿﾞｸﾋﾞｮｳｲﾝ</t>
    <phoneticPr fontId="6"/>
  </si>
  <si>
    <t>08-5068-000</t>
    <phoneticPr fontId="6"/>
  </si>
  <si>
    <t>浜松医療センター</t>
    <rPh sb="0" eb="2">
      <t>ハママツ</t>
    </rPh>
    <rPh sb="2" eb="8">
      <t>イ</t>
    </rPh>
    <phoneticPr fontId="6"/>
  </si>
  <si>
    <t>ﾊﾏﾏﾂｲﾘｮｳｾﾝﾀｰ</t>
    <phoneticPr fontId="6"/>
  </si>
  <si>
    <t>97-5041-000</t>
    <phoneticPr fontId="6"/>
  </si>
  <si>
    <t>ﾊﾏﾏﾂｾｷｼﾞｭｳｼﾞﾋﾞｮｳｲﾝ</t>
    <phoneticPr fontId="6"/>
  </si>
  <si>
    <t>浜松労災病院</t>
    <rPh sb="0" eb="2">
      <t>ハママツ</t>
    </rPh>
    <rPh sb="2" eb="4">
      <t>ロウサイ</t>
    </rPh>
    <rPh sb="4" eb="6">
      <t>ビョウイン</t>
    </rPh>
    <phoneticPr fontId="6"/>
  </si>
  <si>
    <t>ﾊﾏﾏﾂﾛｳｻｲﾋﾞｮｳｲﾝ</t>
    <phoneticPr fontId="6"/>
  </si>
  <si>
    <t>91-5025-000</t>
    <phoneticPr fontId="6"/>
  </si>
  <si>
    <t>林病院</t>
    <rPh sb="0" eb="1">
      <t>ハヤシ</t>
    </rPh>
    <rPh sb="1" eb="3">
      <t>ビョウイン</t>
    </rPh>
    <phoneticPr fontId="6"/>
  </si>
  <si>
    <t>ﾊﾔｼﾋﾞｮｳｲﾝ</t>
    <phoneticPr fontId="6"/>
  </si>
  <si>
    <t>春山記念病院</t>
    <rPh sb="0" eb="2">
      <t>ハルヤマ</t>
    </rPh>
    <rPh sb="2" eb="4">
      <t>キネン</t>
    </rPh>
    <rPh sb="4" eb="6">
      <t>ビョウイン</t>
    </rPh>
    <phoneticPr fontId="6"/>
  </si>
  <si>
    <t>15-3008-010</t>
    <phoneticPr fontId="6"/>
  </si>
  <si>
    <t>医療法人いずみ会 阪堺病院</t>
    <rPh sb="0" eb="2">
      <t>イリョウ</t>
    </rPh>
    <rPh sb="2" eb="4">
      <t>ホウジン</t>
    </rPh>
    <rPh sb="7" eb="8">
      <t>カイ</t>
    </rPh>
    <rPh sb="9" eb="10">
      <t>サカ</t>
    </rPh>
    <rPh sb="10" eb="11">
      <t>サカイ</t>
    </rPh>
    <rPh sb="11" eb="13">
      <t>ビョウイン</t>
    </rPh>
    <phoneticPr fontId="6"/>
  </si>
  <si>
    <t>ﾊﾝｶｲﾋﾞｮｳｲﾝ</t>
    <phoneticPr fontId="6"/>
  </si>
  <si>
    <t>阪奈中央病院</t>
    <rPh sb="0" eb="1">
      <t>サカ</t>
    </rPh>
    <rPh sb="1" eb="2">
      <t>ナ</t>
    </rPh>
    <rPh sb="2" eb="4">
      <t>チュウオウ</t>
    </rPh>
    <rPh sb="4" eb="6">
      <t>ビョウイン</t>
    </rPh>
    <phoneticPr fontId="6"/>
  </si>
  <si>
    <t>ﾊﾝﾅﾁｭｳｵｳﾋﾞｮｳｲﾝ</t>
    <phoneticPr fontId="6"/>
  </si>
  <si>
    <t>PL病院</t>
    <rPh sb="2" eb="4">
      <t>ビョウイン</t>
    </rPh>
    <phoneticPr fontId="6"/>
  </si>
  <si>
    <t>ﾋﾟｰｴﾙﾋﾞｮｳｲﾝ</t>
    <phoneticPr fontId="6"/>
  </si>
  <si>
    <t>12-6003-013</t>
    <phoneticPr fontId="6"/>
  </si>
  <si>
    <t>東大阪市立総合病院</t>
    <rPh sb="0" eb="1">
      <t>ヒガシ</t>
    </rPh>
    <rPh sb="1" eb="4">
      <t>オオサカシ</t>
    </rPh>
    <rPh sb="4" eb="5">
      <t>リツ</t>
    </rPh>
    <rPh sb="5" eb="9">
      <t>ソウ</t>
    </rPh>
    <phoneticPr fontId="6"/>
  </si>
  <si>
    <t>ﾋｶﾞｼｵｵｻｶｼﾘﾂｿｳｺﾞｳﾋﾞｮｳｲﾝ</t>
    <phoneticPr fontId="6"/>
  </si>
  <si>
    <t>98-6017-002</t>
    <phoneticPr fontId="6"/>
  </si>
  <si>
    <t>東大宮病院</t>
    <rPh sb="0" eb="1">
      <t>ヒガシ</t>
    </rPh>
    <rPh sb="1" eb="3">
      <t>オオミヤ</t>
    </rPh>
    <rPh sb="3" eb="5">
      <t>ビョウイン</t>
    </rPh>
    <phoneticPr fontId="6"/>
  </si>
  <si>
    <t>ﾋｶﾞｼｵｵﾐﾔﾋﾞｮｳｲﾝ</t>
    <phoneticPr fontId="6"/>
  </si>
  <si>
    <t>東埼玉総合病院　</t>
    <phoneticPr fontId="6"/>
  </si>
  <si>
    <t>ﾋｶﾞｼｻｲﾀﾏﾋﾞｮｳｲﾝ</t>
    <phoneticPr fontId="6"/>
  </si>
  <si>
    <t>17-3008-012</t>
    <phoneticPr fontId="6"/>
  </si>
  <si>
    <t>東住吉森本病院</t>
    <rPh sb="0" eb="1">
      <t>ヒガシ</t>
    </rPh>
    <rPh sb="1" eb="3">
      <t>スミヨシ</t>
    </rPh>
    <rPh sb="3" eb="5">
      <t>モリモト</t>
    </rPh>
    <rPh sb="5" eb="7">
      <t>ビョウイン</t>
    </rPh>
    <phoneticPr fontId="6"/>
  </si>
  <si>
    <t>ﾋｶﾞｼｽﾐﾖｼﾓﾘﾓﾄﾋﾞｮｳｲﾝ</t>
    <phoneticPr fontId="6"/>
  </si>
  <si>
    <t>07-6002-009</t>
    <phoneticPr fontId="6"/>
  </si>
  <si>
    <t>東千葉メディカルセンター</t>
    <phoneticPr fontId="6"/>
  </si>
  <si>
    <t>ﾋｶﾞｼﾁﾊﾞﾒﾃﾞｨｶﾙｾﾝﾀｰ</t>
    <phoneticPr fontId="6"/>
  </si>
  <si>
    <t>17-3059-021</t>
    <phoneticPr fontId="6"/>
  </si>
  <si>
    <t>東戸塚記念病院</t>
    <rPh sb="0" eb="1">
      <t>ヒガシ</t>
    </rPh>
    <rPh sb="1" eb="3">
      <t>トツカ</t>
    </rPh>
    <rPh sb="3" eb="5">
      <t>キネン</t>
    </rPh>
    <rPh sb="5" eb="7">
      <t>ビョウイン</t>
    </rPh>
    <phoneticPr fontId="6"/>
  </si>
  <si>
    <t>ﾋｶﾞｼﾄﾂｶｷﾈﾝﾋﾞｮｳｲﾝ</t>
    <phoneticPr fontId="6"/>
  </si>
  <si>
    <t>08-3007-024</t>
    <phoneticPr fontId="6"/>
  </si>
  <si>
    <t>東大和病院</t>
    <rPh sb="0" eb="3">
      <t>ヒガシヤマト</t>
    </rPh>
    <rPh sb="3" eb="5">
      <t>ビョウイン</t>
    </rPh>
    <phoneticPr fontId="6"/>
  </si>
  <si>
    <t>ﾋｶﾞｼﾔﾏﾄﾋﾞｮｳｲﾝ</t>
    <phoneticPr fontId="6"/>
  </si>
  <si>
    <t>96-3012-016</t>
    <phoneticPr fontId="6"/>
  </si>
  <si>
    <t>彦根市立病院</t>
    <rPh sb="0" eb="2">
      <t>ヒコネ</t>
    </rPh>
    <rPh sb="2" eb="4">
      <t>シリツ</t>
    </rPh>
    <rPh sb="4" eb="6">
      <t>ビョウイン</t>
    </rPh>
    <phoneticPr fontId="6"/>
  </si>
  <si>
    <t>ﾋｺﾈｼﾘﾂﾋﾞｮｳｲﾝ</t>
    <phoneticPr fontId="6"/>
  </si>
  <si>
    <t>05-6058-000</t>
    <phoneticPr fontId="6"/>
  </si>
  <si>
    <t>彦根中央病院</t>
    <rPh sb="0" eb="2">
      <t>ヒコネ</t>
    </rPh>
    <rPh sb="2" eb="4">
      <t>チュウオウ</t>
    </rPh>
    <rPh sb="4" eb="6">
      <t>ビョウイン</t>
    </rPh>
    <phoneticPr fontId="6"/>
  </si>
  <si>
    <t>ﾋｺﾈﾁｭｳｵｳﾋﾞｮｳｲﾝ</t>
    <phoneticPr fontId="6"/>
  </si>
  <si>
    <t>ビスポーククリニック</t>
    <phoneticPr fontId="6"/>
  </si>
  <si>
    <t>ヴェリテクリニック福岡</t>
    <phoneticPr fontId="6"/>
  </si>
  <si>
    <t>ﾋﾞｽﾎﾟｰｸｸﾘﾆｯｸ</t>
    <phoneticPr fontId="6"/>
  </si>
  <si>
    <t>16-8022-800</t>
    <phoneticPr fontId="6"/>
  </si>
  <si>
    <t>日立総合病院</t>
    <rPh sb="0" eb="2">
      <t>ヒタチ</t>
    </rPh>
    <rPh sb="2" eb="6">
      <t>ソウ</t>
    </rPh>
    <phoneticPr fontId="6"/>
  </si>
  <si>
    <t>ﾋﾀﾁｾｲｻｸｼｮﾋﾀﾁｿｳｺﾞｳﾋﾞｮｳｲﾝ</t>
    <phoneticPr fontId="6"/>
  </si>
  <si>
    <t>96-3063-000</t>
    <phoneticPr fontId="6"/>
  </si>
  <si>
    <t>ひたちなか総合病院</t>
    <rPh sb="5" eb="9">
      <t>ソウ</t>
    </rPh>
    <phoneticPr fontId="6"/>
  </si>
  <si>
    <t>ﾋﾀﾁﾅｶｿｳｺﾞｳﾋﾞｮｳｲﾝ</t>
    <phoneticPr fontId="6"/>
  </si>
  <si>
    <t>11-3012-052</t>
    <phoneticPr fontId="6"/>
  </si>
  <si>
    <t>一橋病院</t>
    <rPh sb="0" eb="2">
      <t>ヒトツバシ</t>
    </rPh>
    <rPh sb="2" eb="4">
      <t>ビョウイン</t>
    </rPh>
    <phoneticPr fontId="6"/>
  </si>
  <si>
    <t>ﾋﾄﾂﾊﾞｼﾋﾞｮｳｲﾝ</t>
    <phoneticPr fontId="6"/>
  </si>
  <si>
    <t>14-3041-001</t>
    <phoneticPr fontId="6"/>
  </si>
  <si>
    <t>16-3072-001</t>
    <phoneticPr fontId="6"/>
  </si>
  <si>
    <t>HITO病院</t>
    <rPh sb="4" eb="6">
      <t>ビョウイン</t>
    </rPh>
    <phoneticPr fontId="6"/>
  </si>
  <si>
    <t>ﾋﾄﾋﾞｮｳｲﾝ</t>
    <phoneticPr fontId="6"/>
  </si>
  <si>
    <t>09-7012-013</t>
    <phoneticPr fontId="6"/>
  </si>
  <si>
    <t>11-7012-014</t>
    <phoneticPr fontId="6"/>
  </si>
  <si>
    <t>姫路赤十字病院</t>
    <rPh sb="0" eb="2">
      <t>ヒメジ</t>
    </rPh>
    <rPh sb="2" eb="7">
      <t>セ</t>
    </rPh>
    <phoneticPr fontId="6"/>
  </si>
  <si>
    <t>ﾋﾒｼﾞｾｷｼﾞｭｳｼﾞﾋﾞｮｳｲﾝ</t>
    <phoneticPr fontId="6"/>
  </si>
  <si>
    <t>89-6022-000</t>
    <phoneticPr fontId="6"/>
  </si>
  <si>
    <t>兵庫医科大学病院</t>
    <rPh sb="0" eb="2">
      <t>ヒョウゴ</t>
    </rPh>
    <rPh sb="2" eb="6">
      <t>イ</t>
    </rPh>
    <rPh sb="6" eb="8">
      <t>ビョウイン</t>
    </rPh>
    <phoneticPr fontId="6"/>
  </si>
  <si>
    <t>ﾋｮｳｺﾞｲｶﾀﾞｲｶﾞｸﾋﾞｮｳｲﾝ</t>
    <phoneticPr fontId="6"/>
  </si>
  <si>
    <t>98-6041-000</t>
    <phoneticPr fontId="6"/>
  </si>
  <si>
    <t>兵庫県立尼崎病院</t>
    <rPh sb="0" eb="4">
      <t>ヒョウゴケンリツ</t>
    </rPh>
    <rPh sb="4" eb="6">
      <t>アマガサキ</t>
    </rPh>
    <rPh sb="6" eb="8">
      <t>ビョウイン</t>
    </rPh>
    <phoneticPr fontId="6"/>
  </si>
  <si>
    <t>ﾋｮｳｺﾞｹﾝﾘﾂｱﾏｶﾞｻｷﾋﾞｮｳｲﾝ</t>
    <phoneticPr fontId="6"/>
  </si>
  <si>
    <t>08-6011-045</t>
    <phoneticPr fontId="6"/>
  </si>
  <si>
    <t>13-6094-000</t>
    <phoneticPr fontId="6"/>
  </si>
  <si>
    <t>兵庫県立淡路医療センター</t>
    <rPh sb="0" eb="4">
      <t>ヒョウゴケンリツ</t>
    </rPh>
    <rPh sb="4" eb="6">
      <t>アワジ</t>
    </rPh>
    <rPh sb="6" eb="8">
      <t>イリョウ</t>
    </rPh>
    <phoneticPr fontId="6"/>
  </si>
  <si>
    <t>ﾋｮｳｺﾞｹﾝﾘﾂｱﾜｼﾞｲﾘｮｳｾﾝﾀｰ</t>
    <phoneticPr fontId="6"/>
  </si>
  <si>
    <t>14-6021-019</t>
    <phoneticPr fontId="6"/>
  </si>
  <si>
    <t>15-6104-000</t>
    <phoneticPr fontId="6"/>
  </si>
  <si>
    <t>兵庫県立加古川医療センター</t>
    <rPh sb="0" eb="3">
      <t>ヒョウゴケン</t>
    </rPh>
    <rPh sb="3" eb="4">
      <t>リツ</t>
    </rPh>
    <rPh sb="4" eb="7">
      <t>カコガワ</t>
    </rPh>
    <rPh sb="7" eb="9">
      <t>イリョウ</t>
    </rPh>
    <phoneticPr fontId="6"/>
  </si>
  <si>
    <t>ﾋｮｳｺﾞｹﾝﾘﾂｶｺｶﾞﾜｲﾘｮｳｾﾝﾀｰ</t>
    <phoneticPr fontId="6"/>
  </si>
  <si>
    <t>11-6083-000</t>
    <phoneticPr fontId="6"/>
  </si>
  <si>
    <t>ﾋｮｳｺﾞｹﾝﾘﾂｶﾞﾝｾﾝﾀｰ</t>
    <phoneticPr fontId="6"/>
  </si>
  <si>
    <t>06-6021-004</t>
    <phoneticPr fontId="6"/>
  </si>
  <si>
    <t>兵庫県立こども病院</t>
    <rPh sb="0" eb="2">
      <t>ヒョウゴ</t>
    </rPh>
    <rPh sb="2" eb="4">
      <t>ケンリツ</t>
    </rPh>
    <rPh sb="7" eb="9">
      <t>ビョウイン</t>
    </rPh>
    <phoneticPr fontId="6"/>
  </si>
  <si>
    <t>ﾋｮｳｺﾞｹﾝﾘﾂｺﾄﾞﾓﾋﾞｮｳｲﾝ</t>
    <phoneticPr fontId="6"/>
  </si>
  <si>
    <t>85-6012-000</t>
    <phoneticPr fontId="6"/>
  </si>
  <si>
    <t>兵庫県立塚口病院</t>
    <rPh sb="0" eb="4">
      <t>ヒョウゴケンリツ</t>
    </rPh>
    <rPh sb="4" eb="6">
      <t>ツカグチ</t>
    </rPh>
    <rPh sb="6" eb="8">
      <t>ビョウイン</t>
    </rPh>
    <phoneticPr fontId="6"/>
  </si>
  <si>
    <t>ﾋｮｳｺﾞｹﾝﾘﾂﾂｶｸﾞﾁﾋﾞｮｳｲﾝ</t>
    <phoneticPr fontId="6"/>
  </si>
  <si>
    <t>兵庫県立西宮病院</t>
    <rPh sb="0" eb="4">
      <t>ヒョウゴケンリツ</t>
    </rPh>
    <rPh sb="4" eb="6">
      <t>ニシノミヤ</t>
    </rPh>
    <rPh sb="6" eb="8">
      <t>ビョウイン</t>
    </rPh>
    <phoneticPr fontId="6"/>
  </si>
  <si>
    <t>ﾋｮｳｺﾞｹﾝﾘﾂﾆｼﾉﾐﾔﾋﾞｮｳｲﾝ</t>
    <phoneticPr fontId="6"/>
  </si>
  <si>
    <t>18-6112-000</t>
    <phoneticPr fontId="6"/>
  </si>
  <si>
    <t>兵庫県立姫路循環器病センター</t>
    <rPh sb="0" eb="4">
      <t>ヒョウゴケンリツ</t>
    </rPh>
    <rPh sb="4" eb="6">
      <t>ヒメジ</t>
    </rPh>
    <rPh sb="6" eb="9">
      <t>ジュンカンキ</t>
    </rPh>
    <rPh sb="9" eb="10">
      <t>ビョウ</t>
    </rPh>
    <phoneticPr fontId="6"/>
  </si>
  <si>
    <t>平鹿総合病院</t>
    <rPh sb="0" eb="2">
      <t>ヒラシカ</t>
    </rPh>
    <rPh sb="2" eb="4">
      <t>ソウゴウ</t>
    </rPh>
    <rPh sb="4" eb="6">
      <t>ビョウイン</t>
    </rPh>
    <phoneticPr fontId="6"/>
  </si>
  <si>
    <t>ﾋﾗｶﾞｿｳｺﾞｳﾋﾞｮｳｲﾝ</t>
    <phoneticPr fontId="6"/>
  </si>
  <si>
    <t>07-2023-000</t>
    <phoneticPr fontId="6"/>
  </si>
  <si>
    <t>平塚市民病院</t>
    <rPh sb="0" eb="4">
      <t>ヒラツカシミン</t>
    </rPh>
    <rPh sb="4" eb="6">
      <t>ビョウイン</t>
    </rPh>
    <phoneticPr fontId="6"/>
  </si>
  <si>
    <t>ﾋﾗﾂｶｼﾐﾝﾋﾞｮｳｲﾝ</t>
    <phoneticPr fontId="6"/>
  </si>
  <si>
    <t>11-3003-027</t>
    <phoneticPr fontId="6"/>
  </si>
  <si>
    <t>15-3003-034</t>
    <phoneticPr fontId="6"/>
  </si>
  <si>
    <t>弘前大学病院</t>
    <rPh sb="0" eb="2">
      <t>ヒロサキ</t>
    </rPh>
    <rPh sb="2" eb="4">
      <t>ダイガク</t>
    </rPh>
    <rPh sb="4" eb="6">
      <t>ビョウイン</t>
    </rPh>
    <phoneticPr fontId="6"/>
  </si>
  <si>
    <t>ﾋﾛｻｷﾀﾞｲｶﾞｸﾋﾞｮｳｲﾝ</t>
    <phoneticPr fontId="6"/>
  </si>
  <si>
    <t>85-2002-000</t>
    <phoneticPr fontId="6"/>
  </si>
  <si>
    <t>広島市立広島市民病院</t>
    <rPh sb="0" eb="2">
      <t>ヒロシマ</t>
    </rPh>
    <rPh sb="2" eb="3">
      <t>シ</t>
    </rPh>
    <rPh sb="3" eb="4">
      <t>リツ</t>
    </rPh>
    <rPh sb="4" eb="6">
      <t>ヒロシマ</t>
    </rPh>
    <rPh sb="6" eb="8">
      <t>シミン</t>
    </rPh>
    <rPh sb="8" eb="10">
      <t>ビョウイン</t>
    </rPh>
    <phoneticPr fontId="6"/>
  </si>
  <si>
    <t>ﾋﾛｼﾏｼﾘﾂﾋﾛｼﾏｼﾐﾝﾋﾞｮｳｲﾝ</t>
    <phoneticPr fontId="6"/>
  </si>
  <si>
    <t>85-7008-000</t>
    <phoneticPr fontId="6"/>
  </si>
  <si>
    <t>広島総合病院</t>
    <rPh sb="0" eb="2">
      <t>ヒロシマ</t>
    </rPh>
    <rPh sb="2" eb="6">
      <t>ソウ</t>
    </rPh>
    <phoneticPr fontId="6"/>
  </si>
  <si>
    <t>ﾋﾛｼﾏｿｳｺﾞｳﾋﾞｮｳｲﾝ</t>
    <phoneticPr fontId="6"/>
  </si>
  <si>
    <t>17-7045-002</t>
    <phoneticPr fontId="6"/>
  </si>
  <si>
    <t>広島大学医学部耳鼻咽喉科</t>
    <rPh sb="0" eb="2">
      <t>ヒロシマ</t>
    </rPh>
    <rPh sb="2" eb="4">
      <t>ダイガク</t>
    </rPh>
    <rPh sb="4" eb="7">
      <t>イ</t>
    </rPh>
    <rPh sb="7" eb="9">
      <t>ジビ</t>
    </rPh>
    <rPh sb="9" eb="11">
      <t>インコウ</t>
    </rPh>
    <rPh sb="11" eb="12">
      <t>カ</t>
    </rPh>
    <phoneticPr fontId="6"/>
  </si>
  <si>
    <t>ﾋﾛｼﾏﾀﾞｲｶﾞｸｲｶﾞｸﾌﾞｼﾞﾋﾞｲﾝｺｳｶ</t>
    <phoneticPr fontId="6"/>
  </si>
  <si>
    <t>広島大学医学部皮膚科</t>
    <rPh sb="0" eb="2">
      <t>ヒロシマ</t>
    </rPh>
    <rPh sb="2" eb="4">
      <t>ダイガク</t>
    </rPh>
    <rPh sb="4" eb="7">
      <t>イ</t>
    </rPh>
    <rPh sb="7" eb="10">
      <t>ヒフカ</t>
    </rPh>
    <phoneticPr fontId="6"/>
  </si>
  <si>
    <t>ﾋﾛｼﾏﾀﾞｲｶﾞｸｲｶﾞｸﾌﾞﾋﾌｶ</t>
    <phoneticPr fontId="6"/>
  </si>
  <si>
    <t>広島大学病院</t>
    <rPh sb="0" eb="2">
      <t>ヒロシマ</t>
    </rPh>
    <rPh sb="2" eb="4">
      <t>ダイガク</t>
    </rPh>
    <rPh sb="4" eb="6">
      <t>ビョウイン</t>
    </rPh>
    <phoneticPr fontId="6"/>
  </si>
  <si>
    <t>ﾋﾛｼﾏﾀﾞｲｶﾞｸﾋﾞｮｳｲﾝ</t>
    <phoneticPr fontId="6"/>
  </si>
  <si>
    <t>04-7031-000</t>
    <phoneticPr fontId="6"/>
  </si>
  <si>
    <t>15-7045-000</t>
    <phoneticPr fontId="6"/>
  </si>
  <si>
    <t>深谷赤十字病院</t>
    <rPh sb="0" eb="2">
      <t>フカヤ</t>
    </rPh>
    <rPh sb="2" eb="5">
      <t>セキジュウジ</t>
    </rPh>
    <rPh sb="5" eb="7">
      <t>ビョウイン</t>
    </rPh>
    <phoneticPr fontId="6"/>
  </si>
  <si>
    <t>ﾌｶﾔｾｷｼﾞｭｳｼﾞﾋﾞｮｳｲﾝ</t>
    <phoneticPr fontId="6"/>
  </si>
  <si>
    <t>06-3059-009</t>
    <phoneticPr fontId="6"/>
  </si>
  <si>
    <t>12-3136-000</t>
    <phoneticPr fontId="6"/>
  </si>
  <si>
    <t>16-3059-019</t>
    <phoneticPr fontId="6"/>
  </si>
  <si>
    <t>18-3008-014</t>
    <phoneticPr fontId="6"/>
  </si>
  <si>
    <t>福井県立病院</t>
    <rPh sb="0" eb="2">
      <t>フクイ</t>
    </rPh>
    <rPh sb="2" eb="4">
      <t>ケンリツ</t>
    </rPh>
    <rPh sb="4" eb="6">
      <t>ビョウイン</t>
    </rPh>
    <phoneticPr fontId="6"/>
  </si>
  <si>
    <t>ﾌｸｲｹﾝﾘﾂﾋﾞｮｳｲﾝ</t>
    <phoneticPr fontId="6"/>
  </si>
  <si>
    <t>05-5007-009</t>
    <phoneticPr fontId="6"/>
  </si>
  <si>
    <t>16-5095-000</t>
    <phoneticPr fontId="6"/>
  </si>
  <si>
    <t>福井赤十字病院</t>
    <rPh sb="0" eb="2">
      <t>フクイ</t>
    </rPh>
    <rPh sb="2" eb="7">
      <t>セ</t>
    </rPh>
    <phoneticPr fontId="6"/>
  </si>
  <si>
    <t>ﾌｸｲｾｷｼﾞｭｳｼﾞﾋﾞｮｳｲﾝ</t>
    <phoneticPr fontId="6"/>
  </si>
  <si>
    <t>08-5067-000</t>
    <phoneticPr fontId="6"/>
  </si>
  <si>
    <t>福井大学病院</t>
    <rPh sb="0" eb="2">
      <t>フクイ</t>
    </rPh>
    <rPh sb="2" eb="4">
      <t>ダイガク</t>
    </rPh>
    <rPh sb="4" eb="6">
      <t>ビョウイン</t>
    </rPh>
    <phoneticPr fontId="6"/>
  </si>
  <si>
    <t>ﾌｸｲﾀﾞｲｶﾞｸﾋﾞｮｳｲﾝ</t>
    <phoneticPr fontId="6"/>
  </si>
  <si>
    <t>12-5083-000</t>
    <phoneticPr fontId="6"/>
  </si>
  <si>
    <t>15-5094-000</t>
    <phoneticPr fontId="6"/>
  </si>
  <si>
    <t>福岡記念病院</t>
    <phoneticPr fontId="6"/>
  </si>
  <si>
    <t>ﾌｸｵｶｷﾈﾝﾋﾞｮｳｲﾝ</t>
    <phoneticPr fontId="6"/>
  </si>
  <si>
    <t>福岡山王病院</t>
    <rPh sb="0" eb="2">
      <t>フクオカ</t>
    </rPh>
    <rPh sb="2" eb="4">
      <t>サンノウ</t>
    </rPh>
    <rPh sb="4" eb="6">
      <t>ビョウイン</t>
    </rPh>
    <phoneticPr fontId="6"/>
  </si>
  <si>
    <t>ﾌｸｵｶｻﾝﾉｳﾋﾞｮｳｲﾝ</t>
    <phoneticPr fontId="6"/>
  </si>
  <si>
    <t>11-8062-000</t>
    <phoneticPr fontId="6"/>
  </si>
  <si>
    <t>福岡市立こども病院</t>
    <rPh sb="0" eb="3">
      <t>フクオカシ</t>
    </rPh>
    <rPh sb="3" eb="4">
      <t>リツ</t>
    </rPh>
    <rPh sb="7" eb="9">
      <t>ビョウイン</t>
    </rPh>
    <phoneticPr fontId="6"/>
  </si>
  <si>
    <t>ﾌｸｵｶｼﾘﾂｺﾄﾞﾓﾋﾞｮｳｲﾝ</t>
    <phoneticPr fontId="6"/>
  </si>
  <si>
    <t>福岡新水巻病院</t>
    <rPh sb="0" eb="2">
      <t>フクオカ</t>
    </rPh>
    <rPh sb="2" eb="3">
      <t>シン</t>
    </rPh>
    <rPh sb="3" eb="5">
      <t>ミズマキ</t>
    </rPh>
    <rPh sb="5" eb="7">
      <t>ビョウイン</t>
    </rPh>
    <phoneticPr fontId="6"/>
  </si>
  <si>
    <t>ﾌｸｵｶｼﾝﾐｽﾞﾏｷﾋﾞｮｳｲﾝ</t>
    <phoneticPr fontId="6"/>
  </si>
  <si>
    <t>08-3012-047</t>
    <phoneticPr fontId="6"/>
  </si>
  <si>
    <t>福岡青洲会病院</t>
    <rPh sb="0" eb="2">
      <t>フクオカ</t>
    </rPh>
    <rPh sb="2" eb="3">
      <t>アオ</t>
    </rPh>
    <rPh sb="3" eb="4">
      <t>シュウ</t>
    </rPh>
    <rPh sb="4" eb="5">
      <t>カイ</t>
    </rPh>
    <rPh sb="5" eb="7">
      <t>ビョウイン</t>
    </rPh>
    <phoneticPr fontId="6"/>
  </si>
  <si>
    <t>ﾌｸｵｶｾｲｼｭｳｶｲﾋﾞｮｳｲﾝ</t>
    <phoneticPr fontId="6"/>
  </si>
  <si>
    <t>01-8011-004</t>
    <phoneticPr fontId="6"/>
  </si>
  <si>
    <t>15-8006-028</t>
    <phoneticPr fontId="6"/>
  </si>
  <si>
    <t>福岡赤十字病院</t>
    <phoneticPr fontId="6"/>
  </si>
  <si>
    <t>ﾌｸｵｶｾｷｼﾞｭｳｼﾞﾋﾞｮｳｲﾝ</t>
    <phoneticPr fontId="6"/>
  </si>
  <si>
    <t>17-8006-029</t>
    <phoneticPr fontId="6"/>
  </si>
  <si>
    <t>福岡大学病院</t>
    <rPh sb="0" eb="2">
      <t>フクオカ</t>
    </rPh>
    <rPh sb="2" eb="4">
      <t>ダイガク</t>
    </rPh>
    <rPh sb="4" eb="6">
      <t>ビョウイン</t>
    </rPh>
    <phoneticPr fontId="6"/>
  </si>
  <si>
    <t>ﾌｸｵｶﾀﾞｲｶﾞｸﾋﾞｮｳｲﾝ</t>
    <phoneticPr fontId="6"/>
  </si>
  <si>
    <t>90-8022-000</t>
    <phoneticPr fontId="6"/>
  </si>
  <si>
    <t>福岡徳洲会病院</t>
    <rPh sb="0" eb="2">
      <t>フクオカ</t>
    </rPh>
    <rPh sb="2" eb="3">
      <t>トク</t>
    </rPh>
    <rPh sb="3" eb="4">
      <t>シュウ</t>
    </rPh>
    <rPh sb="4" eb="5">
      <t>カイ</t>
    </rPh>
    <rPh sb="5" eb="7">
      <t>ビョウイン</t>
    </rPh>
    <phoneticPr fontId="6"/>
  </si>
  <si>
    <t>ﾌｸｵｶﾄｸｼｭｳｶｲﾋﾞｮｳｲﾝ</t>
    <phoneticPr fontId="6"/>
  </si>
  <si>
    <t>90-8021-000</t>
    <phoneticPr fontId="6"/>
  </si>
  <si>
    <t>福島県立医科大学病院</t>
    <rPh sb="0" eb="4">
      <t>フクシマケンリツ</t>
    </rPh>
    <rPh sb="4" eb="6">
      <t>イカ</t>
    </rPh>
    <rPh sb="6" eb="8">
      <t>ダイガク</t>
    </rPh>
    <rPh sb="8" eb="10">
      <t>ビョウイン</t>
    </rPh>
    <phoneticPr fontId="6"/>
  </si>
  <si>
    <t>ﾌｸｼﾏｹﾝﾘﾂｲｶﾀﾞｲｶﾞｸﾋﾞｮｳｲﾝ</t>
    <phoneticPr fontId="6"/>
  </si>
  <si>
    <t>92-2012-000</t>
    <phoneticPr fontId="6"/>
  </si>
  <si>
    <t>福山市民病院</t>
    <rPh sb="0" eb="2">
      <t>フクヤマ</t>
    </rPh>
    <rPh sb="2" eb="4">
      <t>シミン</t>
    </rPh>
    <rPh sb="4" eb="6">
      <t>ビョウイン</t>
    </rPh>
    <phoneticPr fontId="6"/>
  </si>
  <si>
    <t>ﾌｸﾔﾏｼﾐﾝﾋﾞｮｳｲﾝ</t>
    <phoneticPr fontId="6"/>
  </si>
  <si>
    <t>08-7037-000</t>
    <phoneticPr fontId="6"/>
  </si>
  <si>
    <t>藤枝市立総合病院</t>
    <rPh sb="0" eb="4">
      <t>フジエダシリツ</t>
    </rPh>
    <rPh sb="4" eb="8">
      <t>ソウ</t>
    </rPh>
    <phoneticPr fontId="6"/>
  </si>
  <si>
    <t>ﾌｼﾞｴﾀﾞｼﾘﾂｿｳｺﾞｳﾋﾞｮｳｲﾝ</t>
    <phoneticPr fontId="6"/>
  </si>
  <si>
    <t>92-5030-000</t>
    <phoneticPr fontId="6"/>
  </si>
  <si>
    <t>藤沢市民病院</t>
    <rPh sb="0" eb="2">
      <t>フジサワ</t>
    </rPh>
    <rPh sb="2" eb="4">
      <t>シミン</t>
    </rPh>
    <rPh sb="4" eb="6">
      <t>ビョウイン</t>
    </rPh>
    <phoneticPr fontId="6"/>
  </si>
  <si>
    <t>ﾌｼﾞｻﾜｼﾐﾝﾋﾞｮｳｲﾝ</t>
    <phoneticPr fontId="6"/>
  </si>
  <si>
    <t>07-3103-000</t>
    <phoneticPr fontId="6"/>
  </si>
  <si>
    <t>12-3138-000</t>
    <phoneticPr fontId="6"/>
  </si>
  <si>
    <t>16-3031-012</t>
    <phoneticPr fontId="6"/>
  </si>
  <si>
    <t>ﾌｼﾞｻﾜｼｮｳﾅﾝﾀﾞｲﾋﾞｮｳｲﾝ</t>
    <phoneticPr fontId="6"/>
  </si>
  <si>
    <t>16-3031-011</t>
    <phoneticPr fontId="6"/>
  </si>
  <si>
    <t>富士市立中央病院</t>
    <rPh sb="0" eb="4">
      <t>フジシリツ</t>
    </rPh>
    <rPh sb="4" eb="6">
      <t>チュウオウ</t>
    </rPh>
    <rPh sb="6" eb="8">
      <t>ビョウイン</t>
    </rPh>
    <phoneticPr fontId="6"/>
  </si>
  <si>
    <t>ﾌｼﾞｼﾘﾂﾁｭｳｵｳﾋﾞｮｳｲﾝ</t>
    <phoneticPr fontId="6"/>
  </si>
  <si>
    <t>06-5061-000</t>
    <phoneticPr fontId="6"/>
  </si>
  <si>
    <t>12-3029-008</t>
    <phoneticPr fontId="6"/>
  </si>
  <si>
    <t>13-3141-000</t>
    <phoneticPr fontId="6"/>
  </si>
  <si>
    <t>藤田保健衛生大学第二教育病院</t>
    <rPh sb="0" eb="2">
      <t>フジタ</t>
    </rPh>
    <rPh sb="2" eb="4">
      <t>ホケン</t>
    </rPh>
    <rPh sb="4" eb="6">
      <t>エイセイ</t>
    </rPh>
    <rPh sb="6" eb="8">
      <t>ダイガク</t>
    </rPh>
    <rPh sb="8" eb="10">
      <t>ダイニ</t>
    </rPh>
    <rPh sb="10" eb="12">
      <t>キョウイク</t>
    </rPh>
    <rPh sb="12" eb="14">
      <t>ビョウイン</t>
    </rPh>
    <phoneticPr fontId="6"/>
  </si>
  <si>
    <t>ﾌｼﾞﾀﾎｹﾝｴｲｾｲﾀﾞｲｶﾞｸﾀﾞｲﾆﾋﾞｮｳｲﾝ</t>
    <phoneticPr fontId="6"/>
  </si>
  <si>
    <t>藤田保健衛生大学病院</t>
    <rPh sb="0" eb="2">
      <t>フジタ</t>
    </rPh>
    <rPh sb="2" eb="4">
      <t>ホケン</t>
    </rPh>
    <rPh sb="4" eb="6">
      <t>エイセイ</t>
    </rPh>
    <rPh sb="6" eb="8">
      <t>ダイガク</t>
    </rPh>
    <rPh sb="8" eb="10">
      <t>ビョウイン</t>
    </rPh>
    <phoneticPr fontId="6"/>
  </si>
  <si>
    <t>ﾌｼﾞﾀﾎｹﾝｴｲｾｲﾀﾞｲｶﾞｸﾋﾞｮｳｲﾝ</t>
    <phoneticPr fontId="6"/>
  </si>
  <si>
    <t>85-5006-000</t>
    <phoneticPr fontId="6"/>
  </si>
  <si>
    <t>富士宮市立病院</t>
    <rPh sb="0" eb="4">
      <t>フジノミヤシ</t>
    </rPh>
    <rPh sb="4" eb="5">
      <t>リツ</t>
    </rPh>
    <rPh sb="5" eb="7">
      <t>ビョウイン</t>
    </rPh>
    <phoneticPr fontId="6"/>
  </si>
  <si>
    <t>ﾌｼﾞﾉﾐﾔｼﾘﾂﾋﾞｮｳｲﾝ</t>
    <phoneticPr fontId="6"/>
  </si>
  <si>
    <t>医療法人医仁会 藤本病院</t>
    <rPh sb="0" eb="2">
      <t>イリョウ</t>
    </rPh>
    <rPh sb="2" eb="4">
      <t>ホウジン</t>
    </rPh>
    <rPh sb="4" eb="5">
      <t>イ</t>
    </rPh>
    <rPh sb="5" eb="6">
      <t>ジン</t>
    </rPh>
    <rPh sb="6" eb="7">
      <t>カイ</t>
    </rPh>
    <rPh sb="8" eb="10">
      <t>フジモト</t>
    </rPh>
    <rPh sb="10" eb="12">
      <t>ビョウイン</t>
    </rPh>
    <phoneticPr fontId="6"/>
  </si>
  <si>
    <t>ﾌｼﾞﾓﾄﾋﾞｮｳｲﾝ</t>
    <phoneticPr fontId="6"/>
  </si>
  <si>
    <t>冨士森形成外科医院</t>
    <rPh sb="0" eb="2">
      <t>フジ</t>
    </rPh>
    <rPh sb="2" eb="3">
      <t>モリ</t>
    </rPh>
    <rPh sb="3" eb="7">
      <t>ケ</t>
    </rPh>
    <rPh sb="7" eb="9">
      <t>イイン</t>
    </rPh>
    <phoneticPr fontId="6"/>
  </si>
  <si>
    <t>ﾌｼﾞﾓﾘｹｲｾｲｹﾞｶｲｲﾝ</t>
    <phoneticPr fontId="6"/>
  </si>
  <si>
    <t>85-6011-011</t>
    <phoneticPr fontId="6"/>
  </si>
  <si>
    <t>17-6011-800</t>
    <phoneticPr fontId="6"/>
  </si>
  <si>
    <t>社会医療法人生長会 府中病院</t>
    <phoneticPr fontId="6"/>
  </si>
  <si>
    <t>ﾌﾁｭｳﾋﾞｮｳｲﾝ</t>
    <phoneticPr fontId="6"/>
  </si>
  <si>
    <t>12-6088-000</t>
    <phoneticPr fontId="6"/>
  </si>
  <si>
    <t>船橋市立医療センター</t>
    <rPh sb="0" eb="4">
      <t>フナバシシリツ</t>
    </rPh>
    <rPh sb="4" eb="6">
      <t>イリョウ</t>
    </rPh>
    <phoneticPr fontId="6"/>
  </si>
  <si>
    <t>ﾌﾅﾊﾞｼｼﾘﾂｲﾘｮｳｾﾝﾀｰ</t>
    <phoneticPr fontId="6"/>
  </si>
  <si>
    <t>船橋中央病院</t>
    <rPh sb="0" eb="2">
      <t>フナバシ</t>
    </rPh>
    <rPh sb="2" eb="4">
      <t>チュウオウ</t>
    </rPh>
    <rPh sb="4" eb="6">
      <t>ビョウイン</t>
    </rPh>
    <phoneticPr fontId="6"/>
  </si>
  <si>
    <t>ﾌﾅﾊﾞｼﾁｭｳｵｳﾋﾞｮｳｲﾝ</t>
    <phoneticPr fontId="6"/>
  </si>
  <si>
    <t>07-3110-000</t>
    <phoneticPr fontId="6"/>
  </si>
  <si>
    <t>船橋病院</t>
    <rPh sb="0" eb="2">
      <t>フナバシ</t>
    </rPh>
    <rPh sb="2" eb="4">
      <t>ビョウイン</t>
    </rPh>
    <phoneticPr fontId="6"/>
  </si>
  <si>
    <t>ﾌﾅﾊﾞｼﾋﾞｮｳｲﾝ</t>
    <phoneticPr fontId="6"/>
  </si>
  <si>
    <t>ふれあい横浜ホスピタル</t>
    <rPh sb="4" eb="6">
      <t>ヨコハマ</t>
    </rPh>
    <phoneticPr fontId="6"/>
  </si>
  <si>
    <t>ﾌﾚｱｲﾖｺﾊﾏﾎｽﾋﾟﾀﾙ</t>
    <phoneticPr fontId="6"/>
  </si>
  <si>
    <t>08-3076-007</t>
    <phoneticPr fontId="6"/>
  </si>
  <si>
    <t>ブレストサージャリークリニック</t>
    <phoneticPr fontId="6"/>
  </si>
  <si>
    <t>社会医療法人財団天心堂 へつぎ病院</t>
    <phoneticPr fontId="6"/>
  </si>
  <si>
    <t>ﾍﾂｷﾞﾋﾞｮｳｲﾝ</t>
    <phoneticPr fontId="6"/>
  </si>
  <si>
    <t>別府中央病院</t>
    <rPh sb="0" eb="2">
      <t>ベップ</t>
    </rPh>
    <rPh sb="2" eb="4">
      <t>チュウオウ</t>
    </rPh>
    <rPh sb="4" eb="6">
      <t>ビョウイン</t>
    </rPh>
    <phoneticPr fontId="6"/>
  </si>
  <si>
    <t>ﾍﾞｯﾌﾟﾁｭｳｵｳﾋﾞｮｳｲﾝ</t>
    <phoneticPr fontId="6"/>
  </si>
  <si>
    <t>ベルランド総合病院</t>
    <rPh sb="5" eb="9">
      <t>ソウゴウビョウイン</t>
    </rPh>
    <phoneticPr fontId="6"/>
  </si>
  <si>
    <t>ﾍﾞﾙﾗﾝﾄﾞｿｳｺﾞｳﾋﾞｮｳｲﾝ</t>
    <phoneticPr fontId="6"/>
  </si>
  <si>
    <t>11-6005-014</t>
    <phoneticPr fontId="6"/>
  </si>
  <si>
    <t>12-6086-000</t>
    <phoneticPr fontId="6"/>
  </si>
  <si>
    <t>防衛医科大学校病院</t>
    <rPh sb="0" eb="7">
      <t>ボウエイ</t>
    </rPh>
    <rPh sb="7" eb="9">
      <t>ビョウイン</t>
    </rPh>
    <phoneticPr fontId="6"/>
  </si>
  <si>
    <t>ﾎﾞｳｴｲｲｶﾀﾞｲｶﾞｸｺｳﾋﾞｮｳｲﾝ</t>
    <phoneticPr fontId="6"/>
  </si>
  <si>
    <t>85-3015-000</t>
    <phoneticPr fontId="6"/>
  </si>
  <si>
    <t>邦和病院</t>
    <rPh sb="0" eb="1">
      <t>ホウ</t>
    </rPh>
    <rPh sb="1" eb="2">
      <t>ワ</t>
    </rPh>
    <rPh sb="2" eb="4">
      <t>ビョウイン</t>
    </rPh>
    <phoneticPr fontId="6"/>
  </si>
  <si>
    <t>ﾎｳﾜﾋﾞｮｳｲﾝ</t>
    <phoneticPr fontId="6"/>
  </si>
  <si>
    <t>北斗病院</t>
    <rPh sb="0" eb="2">
      <t>ホクト</t>
    </rPh>
    <rPh sb="2" eb="4">
      <t>ビョウイン</t>
    </rPh>
    <phoneticPr fontId="6"/>
  </si>
  <si>
    <t>ﾎｸﾄﾋﾞｮｳｲﾝ</t>
    <phoneticPr fontId="6"/>
  </si>
  <si>
    <t>12-1026-000</t>
    <phoneticPr fontId="6"/>
  </si>
  <si>
    <t>15-1004-035</t>
    <phoneticPr fontId="6"/>
  </si>
  <si>
    <t>星ヶ丘厚生年金病院</t>
    <rPh sb="0" eb="3">
      <t>ホシガオカ</t>
    </rPh>
    <rPh sb="3" eb="5">
      <t>コウセイ</t>
    </rPh>
    <rPh sb="5" eb="7">
      <t>ネンキン</t>
    </rPh>
    <rPh sb="7" eb="9">
      <t>ビョウイン</t>
    </rPh>
    <phoneticPr fontId="6"/>
  </si>
  <si>
    <t>ﾎｼｶﾞｵｶｺｳｾｲﾈﾝｷﾝﾋﾞｮｳｲﾝ</t>
    <phoneticPr fontId="6"/>
  </si>
  <si>
    <t>07-6002-008</t>
    <phoneticPr fontId="6"/>
  </si>
  <si>
    <t>星総合病院</t>
    <rPh sb="0" eb="1">
      <t>ホシ</t>
    </rPh>
    <rPh sb="1" eb="5">
      <t>ソウゴウビョウイン</t>
    </rPh>
    <phoneticPr fontId="6"/>
  </si>
  <si>
    <t>ﾎｼｿｳｺﾞｳﾋﾞｮｳｲﾝ</t>
    <phoneticPr fontId="6"/>
  </si>
  <si>
    <t>08-3020-014</t>
    <phoneticPr fontId="6"/>
  </si>
  <si>
    <t>16-2034-000</t>
    <phoneticPr fontId="6"/>
  </si>
  <si>
    <t>北海道大学病院</t>
    <rPh sb="0" eb="3">
      <t>ホッカイドウ</t>
    </rPh>
    <rPh sb="3" eb="5">
      <t>ダイガク</t>
    </rPh>
    <rPh sb="5" eb="7">
      <t>ビョウイン</t>
    </rPh>
    <phoneticPr fontId="6"/>
  </si>
  <si>
    <t>ﾎｯｶｲﾄﾞｳﾀﾞｲｶﾞｸﾋﾞｮｳｲﾝ</t>
    <phoneticPr fontId="6"/>
  </si>
  <si>
    <t>85-1004-000</t>
    <phoneticPr fontId="6"/>
  </si>
  <si>
    <t>北海道中央労災病院せき損センター</t>
    <phoneticPr fontId="6"/>
  </si>
  <si>
    <t>美唄労災病院</t>
    <rPh sb="0" eb="2">
      <t>ビバイ</t>
    </rPh>
    <rPh sb="2" eb="4">
      <t>ロウサイ</t>
    </rPh>
    <rPh sb="4" eb="6">
      <t>ビョウイン</t>
    </rPh>
    <phoneticPr fontId="6"/>
  </si>
  <si>
    <t>ﾎｯｶｲﾄﾞｳﾁｭｳｵｳﾛｳｻｲﾋﾞｮｳｲﾝ</t>
    <phoneticPr fontId="6"/>
  </si>
  <si>
    <t>堀ノ内病院</t>
    <rPh sb="0" eb="1">
      <t>ホリ</t>
    </rPh>
    <rPh sb="2" eb="3">
      <t>ウチ</t>
    </rPh>
    <rPh sb="3" eb="5">
      <t>ビョウイン</t>
    </rPh>
    <phoneticPr fontId="6"/>
  </si>
  <si>
    <t>ﾎﾘﾉｳﾁﾋﾞｮｳｲﾝ</t>
    <phoneticPr fontId="6"/>
  </si>
  <si>
    <t>08-3018-024</t>
    <phoneticPr fontId="6"/>
  </si>
  <si>
    <t>前橋赤十字病院</t>
    <rPh sb="0" eb="2">
      <t>マエバシ</t>
    </rPh>
    <rPh sb="2" eb="5">
      <t>セキジュウジ</t>
    </rPh>
    <rPh sb="5" eb="7">
      <t>ビョウイン</t>
    </rPh>
    <phoneticPr fontId="6"/>
  </si>
  <si>
    <t>ﾏｴﾊﾞｼｾｷｼﾞｭｳｼﾞﾋﾞｮｳｲﾝ</t>
    <phoneticPr fontId="6"/>
  </si>
  <si>
    <t>07-3108-000</t>
    <phoneticPr fontId="6"/>
  </si>
  <si>
    <t>町田市民病院</t>
    <rPh sb="0" eb="2">
      <t>マチダ</t>
    </rPh>
    <rPh sb="2" eb="4">
      <t>シミン</t>
    </rPh>
    <rPh sb="4" eb="6">
      <t>ビョウイン</t>
    </rPh>
    <phoneticPr fontId="6"/>
  </si>
  <si>
    <t>ﾏﾁﾀﾞｼﾐﾝﾋﾞｮｳｲﾝ</t>
    <phoneticPr fontId="6"/>
  </si>
  <si>
    <t>07-3029-007</t>
    <phoneticPr fontId="6"/>
  </si>
  <si>
    <t>松江市立病院</t>
    <phoneticPr fontId="6"/>
  </si>
  <si>
    <t>ﾏﾂｴｼﾘﾂﾋﾞｮｳｲﾝ</t>
    <phoneticPr fontId="6"/>
  </si>
  <si>
    <t>17-7003-001</t>
    <phoneticPr fontId="6"/>
  </si>
  <si>
    <t>松江赤十字病院</t>
    <rPh sb="0" eb="2">
      <t>マツエ</t>
    </rPh>
    <rPh sb="2" eb="7">
      <t>セ</t>
    </rPh>
    <phoneticPr fontId="6"/>
  </si>
  <si>
    <t>ﾏﾂｴｾｷｼﾞｭｳｼﾞﾋﾞｮｳｲﾝ</t>
    <phoneticPr fontId="6"/>
  </si>
  <si>
    <t>85-7003-000</t>
    <phoneticPr fontId="6"/>
  </si>
  <si>
    <t>松戸市立総合医療センター</t>
    <phoneticPr fontId="6"/>
  </si>
  <si>
    <t>松戸市立病院</t>
    <phoneticPr fontId="6"/>
  </si>
  <si>
    <t>ﾏﾂﾄﾞｼﾘﾂｿｳｺﾞｳｲﾘｮｳｾﾝﾀｰ</t>
    <phoneticPr fontId="6"/>
  </si>
  <si>
    <t>04-3059-005</t>
    <phoneticPr fontId="6"/>
  </si>
  <si>
    <t>11-3123-000</t>
    <phoneticPr fontId="6"/>
  </si>
  <si>
    <t>15-3059-018</t>
    <phoneticPr fontId="6"/>
  </si>
  <si>
    <t>19-3170-000</t>
    <phoneticPr fontId="6"/>
  </si>
  <si>
    <t>松波総合病院</t>
    <rPh sb="0" eb="2">
      <t>マツナミ</t>
    </rPh>
    <rPh sb="2" eb="6">
      <t>ソウ</t>
    </rPh>
    <phoneticPr fontId="6"/>
  </si>
  <si>
    <t>ﾏﾂﾅﾐｿｳｺﾞｳﾋﾞｮｳｲﾝ</t>
    <phoneticPr fontId="6"/>
  </si>
  <si>
    <t>07-5065-000</t>
    <phoneticPr fontId="6"/>
  </si>
  <si>
    <t>松山市民病院</t>
    <rPh sb="0" eb="2">
      <t>マツヤマ</t>
    </rPh>
    <rPh sb="2" eb="4">
      <t>シミン</t>
    </rPh>
    <rPh sb="4" eb="6">
      <t>ビョウイン</t>
    </rPh>
    <phoneticPr fontId="6"/>
  </si>
  <si>
    <t>ﾏﾂﾔﾏｼﾐﾝﾋﾞｮｳｲﾝ</t>
    <phoneticPr fontId="6"/>
  </si>
  <si>
    <t>11-7004-010</t>
    <phoneticPr fontId="6"/>
  </si>
  <si>
    <t>松山赤十字病院</t>
    <rPh sb="0" eb="2">
      <t>マツヤマ</t>
    </rPh>
    <rPh sb="2" eb="7">
      <t>セ</t>
    </rPh>
    <phoneticPr fontId="6"/>
  </si>
  <si>
    <t>ﾏﾂﾔﾏｾｷｼﾞｭｳｼﾞﾋﾞｮｳｲﾝ</t>
    <phoneticPr fontId="6"/>
  </si>
  <si>
    <t>96-7012-007</t>
    <phoneticPr fontId="6"/>
  </si>
  <si>
    <t>丸山記念総合病院</t>
    <rPh sb="0" eb="2">
      <t>マルヤマ</t>
    </rPh>
    <rPh sb="2" eb="4">
      <t>キネン</t>
    </rPh>
    <rPh sb="4" eb="8">
      <t>ソウ</t>
    </rPh>
    <phoneticPr fontId="6"/>
  </si>
  <si>
    <t>ﾏﾙﾔﾏｷﾈﾝｿｳｺﾞｳﾋﾞｮｳｲﾝ</t>
    <phoneticPr fontId="6"/>
  </si>
  <si>
    <t>三重大学医学部付属病院</t>
    <rPh sb="0" eb="2">
      <t>ミエ</t>
    </rPh>
    <rPh sb="2" eb="4">
      <t>ダイガク</t>
    </rPh>
    <rPh sb="4" eb="6">
      <t>イガク</t>
    </rPh>
    <rPh sb="6" eb="7">
      <t>ブ</t>
    </rPh>
    <rPh sb="7" eb="9">
      <t>フゾク</t>
    </rPh>
    <rPh sb="9" eb="11">
      <t>ビョウイン</t>
    </rPh>
    <phoneticPr fontId="6"/>
  </si>
  <si>
    <t>ﾐｴﾀﾞｲｶﾞｸｲｶﾞｸﾌﾞﾌｿﾞｸﾋﾞｮｳｲﾝ</t>
    <phoneticPr fontId="6"/>
  </si>
  <si>
    <t>18-3018-032</t>
    <phoneticPr fontId="6"/>
  </si>
  <si>
    <t>19-5104-000</t>
  </si>
  <si>
    <t>水野病院</t>
    <rPh sb="0" eb="2">
      <t>ミズノ</t>
    </rPh>
    <rPh sb="2" eb="4">
      <t>ビョウイン</t>
    </rPh>
    <phoneticPr fontId="6"/>
  </si>
  <si>
    <t>ﾐｽﾞﾉﾋﾞｮｳｲﾝ</t>
    <phoneticPr fontId="6"/>
  </si>
  <si>
    <t>溝口外科・整形外科病院</t>
    <rPh sb="0" eb="2">
      <t>ミゾグチ</t>
    </rPh>
    <rPh sb="2" eb="4">
      <t>ゲカ</t>
    </rPh>
    <rPh sb="5" eb="7">
      <t>セイケイ</t>
    </rPh>
    <rPh sb="7" eb="9">
      <t>ゲカ</t>
    </rPh>
    <rPh sb="9" eb="11">
      <t>ビョウイン</t>
    </rPh>
    <phoneticPr fontId="6"/>
  </si>
  <si>
    <t>ﾐｿﾞｸﾞﾁｹﾞｶ・ｾｲｹｲｹﾞｶﾋﾞｮｳｲﾝ</t>
    <phoneticPr fontId="6"/>
  </si>
  <si>
    <t>ﾐﾂﾋﾞｼｺｳﾍﾞﾋﾞｮｳｲﾝ</t>
    <phoneticPr fontId="6"/>
  </si>
  <si>
    <t>ﾐﾂﾜﾀﾞｲｿｳｺﾞｳﾋﾞｮｳｲﾝ</t>
    <phoneticPr fontId="6"/>
  </si>
  <si>
    <t>水戸済生会総合病院</t>
    <rPh sb="0" eb="2">
      <t>ミト</t>
    </rPh>
    <rPh sb="2" eb="5">
      <t>サイセイカイ</t>
    </rPh>
    <rPh sb="5" eb="9">
      <t>ソウゴウビョウイン</t>
    </rPh>
    <phoneticPr fontId="6"/>
  </si>
  <si>
    <t>ﾐﾄｻｲｾｲｶｲｿｳｺﾞｳﾋﾞｮｳｲﾝ</t>
    <phoneticPr fontId="6"/>
  </si>
  <si>
    <t>07-3105-000</t>
    <phoneticPr fontId="6"/>
  </si>
  <si>
    <t>水戸赤十字病院</t>
    <rPh sb="0" eb="2">
      <t>ミト</t>
    </rPh>
    <rPh sb="2" eb="5">
      <t>セキジュウジ</t>
    </rPh>
    <rPh sb="5" eb="7">
      <t>ビョウイン</t>
    </rPh>
    <phoneticPr fontId="6"/>
  </si>
  <si>
    <t>ﾐﾄｾｷｼﾞｭｳｼﾞﾋﾞｮｳｲﾝ</t>
    <phoneticPr fontId="6"/>
  </si>
  <si>
    <t>水戸中央病院</t>
    <rPh sb="0" eb="2">
      <t>ミト</t>
    </rPh>
    <rPh sb="2" eb="4">
      <t>チュウオウ</t>
    </rPh>
    <rPh sb="4" eb="6">
      <t>ビョウイン</t>
    </rPh>
    <phoneticPr fontId="6"/>
  </si>
  <si>
    <t>ﾐﾄﾁｭｳｵｳﾋﾞｮｳｲﾝ</t>
    <phoneticPr fontId="6"/>
  </si>
  <si>
    <t>三豊総合病院</t>
    <rPh sb="0" eb="1">
      <t>サン</t>
    </rPh>
    <rPh sb="1" eb="2">
      <t>トヨ</t>
    </rPh>
    <rPh sb="2" eb="6">
      <t>ソウ</t>
    </rPh>
    <phoneticPr fontId="6"/>
  </si>
  <si>
    <t>ﾐﾄﾖｿｳｺﾞｳﾋﾞｮｳｲﾝ</t>
    <phoneticPr fontId="6"/>
  </si>
  <si>
    <t>92-7018-000</t>
    <phoneticPr fontId="6"/>
  </si>
  <si>
    <t>みどりの会酒井病院</t>
    <rPh sb="4" eb="5">
      <t>カイ</t>
    </rPh>
    <rPh sb="5" eb="7">
      <t>サカイ</t>
    </rPh>
    <rPh sb="7" eb="9">
      <t>ビョウイン</t>
    </rPh>
    <phoneticPr fontId="6"/>
  </si>
  <si>
    <t>ﾐﾄﾞﾘﾉｶｲｻｶｲﾋﾞｮｳｲﾝ</t>
    <phoneticPr fontId="6"/>
  </si>
  <si>
    <t>社会医療法人景岳会 南大阪病院</t>
    <rPh sb="0" eb="2">
      <t>シャカイ</t>
    </rPh>
    <rPh sb="2" eb="4">
      <t>イリョウ</t>
    </rPh>
    <rPh sb="4" eb="6">
      <t>ホウジン</t>
    </rPh>
    <rPh sb="6" eb="7">
      <t>カゲ</t>
    </rPh>
    <rPh sb="7" eb="8">
      <t>ガク</t>
    </rPh>
    <rPh sb="8" eb="9">
      <t>カイ</t>
    </rPh>
    <rPh sb="10" eb="11">
      <t>ミナミ</t>
    </rPh>
    <rPh sb="11" eb="13">
      <t>オオサカ</t>
    </rPh>
    <rPh sb="13" eb="15">
      <t>ビョウイン</t>
    </rPh>
    <phoneticPr fontId="6"/>
  </si>
  <si>
    <t>ﾐﾅﾐｵｵｻｶﾋﾞｮｳｲﾝ</t>
    <phoneticPr fontId="6"/>
  </si>
  <si>
    <t>05-6057-000</t>
    <phoneticPr fontId="6"/>
  </si>
  <si>
    <t>ﾐﾅﾐｶﾜｾｲｹｲｹﾞｶﾋﾞｮｳｲﾝ</t>
    <phoneticPr fontId="6"/>
  </si>
  <si>
    <t>南堺病院</t>
    <rPh sb="0" eb="1">
      <t>ミナミ</t>
    </rPh>
    <rPh sb="1" eb="2">
      <t>サカイ</t>
    </rPh>
    <rPh sb="2" eb="4">
      <t>ビョウイン</t>
    </rPh>
    <phoneticPr fontId="6"/>
  </si>
  <si>
    <t>ﾐﾅﾐｻｶｲﾋﾞｮｳｲﾝ</t>
    <phoneticPr fontId="6"/>
  </si>
  <si>
    <t>箕面市立病院</t>
    <rPh sb="0" eb="1">
      <t>ミ</t>
    </rPh>
    <rPh sb="1" eb="2">
      <t>メン</t>
    </rPh>
    <rPh sb="2" eb="3">
      <t>シ</t>
    </rPh>
    <rPh sb="3" eb="4">
      <t>リツ</t>
    </rPh>
    <rPh sb="4" eb="6">
      <t>ビョウイン</t>
    </rPh>
    <phoneticPr fontId="6"/>
  </si>
  <si>
    <t>ﾐﾉｵｼﾘﾂﾋﾞｮｳｲﾝ</t>
    <phoneticPr fontId="6"/>
  </si>
  <si>
    <t>11-6085-000</t>
    <phoneticPr fontId="6"/>
  </si>
  <si>
    <t>みやぎ県南中核病院</t>
    <rPh sb="3" eb="5">
      <t>ケンナン</t>
    </rPh>
    <rPh sb="4" eb="5">
      <t>ミナミ</t>
    </rPh>
    <rPh sb="5" eb="7">
      <t>チュウカク</t>
    </rPh>
    <rPh sb="7" eb="9">
      <t>ビョウイン</t>
    </rPh>
    <phoneticPr fontId="6"/>
  </si>
  <si>
    <t>ﾐﾔｷﾞｹﾝﾅﾝﾁｭｳｶｸﾋﾞｮｳｲﾝ</t>
    <phoneticPr fontId="6"/>
  </si>
  <si>
    <t>07-2005-012</t>
    <phoneticPr fontId="6"/>
  </si>
  <si>
    <t>宮城県立こども病院</t>
    <rPh sb="0" eb="4">
      <t>ミヤギケンリツ</t>
    </rPh>
    <rPh sb="7" eb="9">
      <t>ビョウイン</t>
    </rPh>
    <phoneticPr fontId="6"/>
  </si>
  <si>
    <t>ﾐﾔｷﾞｹﾝﾘﾂｺﾄﾞﾓﾋﾞｮｳｲﾝ</t>
    <phoneticPr fontId="6"/>
  </si>
  <si>
    <t>07-2005-010</t>
    <phoneticPr fontId="6"/>
  </si>
  <si>
    <t>17-2005-020</t>
    <phoneticPr fontId="6"/>
  </si>
  <si>
    <t>財）三宅医学研究所附属三宅病院</t>
    <rPh sb="0" eb="1">
      <t>ザイ</t>
    </rPh>
    <rPh sb="2" eb="4">
      <t>ミヤケ</t>
    </rPh>
    <rPh sb="4" eb="6">
      <t>イガク</t>
    </rPh>
    <rPh sb="6" eb="8">
      <t>ケンキュウ</t>
    </rPh>
    <rPh sb="8" eb="9">
      <t>ショ</t>
    </rPh>
    <rPh sb="9" eb="11">
      <t>フゾク</t>
    </rPh>
    <rPh sb="11" eb="13">
      <t>ミヤケ</t>
    </rPh>
    <rPh sb="13" eb="15">
      <t>ビョウイン</t>
    </rPh>
    <phoneticPr fontId="6"/>
  </si>
  <si>
    <t>ﾐﾔｹｲｶﾞｸｹﾝｷｭｳｼｮﾌｿﾞｸﾐﾔｹﾋﾞｮｳｲﾝ</t>
    <phoneticPr fontId="6"/>
  </si>
  <si>
    <t>都城市郡医師会病院</t>
    <rPh sb="0" eb="3">
      <t>ミヤコノジョウシ</t>
    </rPh>
    <rPh sb="3" eb="4">
      <t>グン</t>
    </rPh>
    <rPh sb="4" eb="7">
      <t>イシカイ</t>
    </rPh>
    <rPh sb="7" eb="9">
      <t>ビョウイン</t>
    </rPh>
    <phoneticPr fontId="6"/>
  </si>
  <si>
    <t>ﾐﾔｺﾉｼﾞｮｳｼｸﾞﾝｲｼｶｲﾋﾞｮｳｲﾝ</t>
    <phoneticPr fontId="6"/>
  </si>
  <si>
    <t>12-8022-009</t>
    <phoneticPr fontId="6"/>
  </si>
  <si>
    <t>16-8071-000</t>
    <phoneticPr fontId="6"/>
  </si>
  <si>
    <t>地域医療機能推進機構　宮崎江南病院</t>
    <rPh sb="0" eb="2">
      <t>チイキ</t>
    </rPh>
    <rPh sb="2" eb="4">
      <t>イリョウ</t>
    </rPh>
    <rPh sb="4" eb="6">
      <t>キノウ</t>
    </rPh>
    <rPh sb="6" eb="8">
      <t>スイシン</t>
    </rPh>
    <rPh sb="8" eb="10">
      <t>キコウ</t>
    </rPh>
    <rPh sb="11" eb="13">
      <t>ミヤザキ</t>
    </rPh>
    <rPh sb="13" eb="15">
      <t>コウナン</t>
    </rPh>
    <rPh sb="15" eb="17">
      <t>ビョウイン</t>
    </rPh>
    <phoneticPr fontId="6"/>
  </si>
  <si>
    <t>ﾐﾔｻﾞｷｺｳﾅﾝﾋﾞｮｳｲﾝ</t>
    <phoneticPr fontId="6"/>
  </si>
  <si>
    <t>91-8027-000</t>
    <phoneticPr fontId="6"/>
  </si>
  <si>
    <t>宮崎大学医学部付属病院　</t>
    <phoneticPr fontId="6"/>
  </si>
  <si>
    <t>ﾐﾔｻﾞｷﾀﾞｲｶﾞｸｲｶﾞｸﾌﾞﾌｿﾞｸﾋﾞｮｳｲﾝ</t>
    <phoneticPr fontId="6"/>
  </si>
  <si>
    <t>17-8017-016</t>
    <phoneticPr fontId="6"/>
  </si>
  <si>
    <t>18-3030-011</t>
    <phoneticPr fontId="6"/>
  </si>
  <si>
    <t>19-8079-000</t>
  </si>
  <si>
    <t>宮本形成外科</t>
    <rPh sb="0" eb="2">
      <t>ミヤモト</t>
    </rPh>
    <rPh sb="2" eb="6">
      <t>ケ</t>
    </rPh>
    <phoneticPr fontId="6"/>
  </si>
  <si>
    <t>ﾐﾔﾓﾄｹｲｾｲｹﾞｶ</t>
    <phoneticPr fontId="6"/>
  </si>
  <si>
    <t>02-7004-005</t>
    <phoneticPr fontId="6"/>
  </si>
  <si>
    <t>17-7045-001</t>
    <phoneticPr fontId="6"/>
  </si>
  <si>
    <t>武蔵野赤十字病院</t>
    <rPh sb="0" eb="3">
      <t>ムサシノ</t>
    </rPh>
    <rPh sb="3" eb="6">
      <t>セキジュウジ</t>
    </rPh>
    <rPh sb="6" eb="8">
      <t>ビョウイン</t>
    </rPh>
    <phoneticPr fontId="6"/>
  </si>
  <si>
    <t>ﾑｻｼﾉｾｷｼﾞｭｳｼﾞﾋﾞｮｳｲﾝ</t>
    <phoneticPr fontId="6"/>
  </si>
  <si>
    <t>06-3098-000</t>
    <phoneticPr fontId="6"/>
  </si>
  <si>
    <t>17-3056-014</t>
    <phoneticPr fontId="6"/>
  </si>
  <si>
    <t>宗像水光会総合病院</t>
    <rPh sb="0" eb="2">
      <t>ムナカタ</t>
    </rPh>
    <rPh sb="2" eb="3">
      <t>ミズ</t>
    </rPh>
    <rPh sb="3" eb="4">
      <t>ヒカリ</t>
    </rPh>
    <rPh sb="4" eb="5">
      <t>カイ</t>
    </rPh>
    <rPh sb="5" eb="9">
      <t>ソウ</t>
    </rPh>
    <phoneticPr fontId="6"/>
  </si>
  <si>
    <t>ﾑﾅｶﾀｽｲｺｳｶｲｿｳｺﾞｳﾋﾞｮｳｲﾝ</t>
    <phoneticPr fontId="6"/>
  </si>
  <si>
    <t>医療法人 明和病院</t>
    <rPh sb="0" eb="2">
      <t>イリョウ</t>
    </rPh>
    <rPh sb="2" eb="4">
      <t>ホウジン</t>
    </rPh>
    <rPh sb="5" eb="7">
      <t>メイワ</t>
    </rPh>
    <rPh sb="7" eb="9">
      <t>ビョウイン</t>
    </rPh>
    <phoneticPr fontId="6"/>
  </si>
  <si>
    <t>ﾒｲﾜﾋﾞｮｳｲﾝ</t>
    <phoneticPr fontId="6"/>
  </si>
  <si>
    <t>12-6021-016</t>
    <phoneticPr fontId="6"/>
  </si>
  <si>
    <t>13-6095-000</t>
    <phoneticPr fontId="6"/>
  </si>
  <si>
    <t>目白病院</t>
    <rPh sb="0" eb="2">
      <t>メジロ</t>
    </rPh>
    <rPh sb="2" eb="4">
      <t>ビョウイン</t>
    </rPh>
    <phoneticPr fontId="6"/>
  </si>
  <si>
    <t>ﾒｼﾞﾛﾋﾞｮｳｲﾝ</t>
    <phoneticPr fontId="6"/>
  </si>
  <si>
    <t>メモリアル病院</t>
    <rPh sb="5" eb="7">
      <t>ビョウイン</t>
    </rPh>
    <phoneticPr fontId="6"/>
  </si>
  <si>
    <t>ﾒﾓﾘｱﾙﾋﾞｮｳｲﾝ</t>
    <phoneticPr fontId="6"/>
  </si>
  <si>
    <t>本島総合病院</t>
    <rPh sb="0" eb="2">
      <t>モトシマ</t>
    </rPh>
    <rPh sb="2" eb="6">
      <t>ソウゴウビョウイン</t>
    </rPh>
    <phoneticPr fontId="6"/>
  </si>
  <si>
    <t>ﾓﾄｼﾞﾏｿｳｺﾞｳﾋﾞｮｳｲﾝ</t>
    <phoneticPr fontId="6"/>
  </si>
  <si>
    <t>守口生野記念病院</t>
    <rPh sb="0" eb="2">
      <t>モリグチ</t>
    </rPh>
    <rPh sb="2" eb="4">
      <t>イクノ</t>
    </rPh>
    <rPh sb="4" eb="6">
      <t>キネン</t>
    </rPh>
    <rPh sb="6" eb="8">
      <t>ビョウイン</t>
    </rPh>
    <phoneticPr fontId="6"/>
  </si>
  <si>
    <t>ﾓﾘｸﾞﾁｲｸﾉｷﾈﾝﾋﾞｮｳｲﾝ</t>
    <phoneticPr fontId="6"/>
  </si>
  <si>
    <t>18-6062-009</t>
    <phoneticPr fontId="6"/>
  </si>
  <si>
    <t>医療法人彩樹　守口敬任会病院</t>
    <rPh sb="0" eb="2">
      <t>イリョウ</t>
    </rPh>
    <rPh sb="2" eb="4">
      <t>ホウジン</t>
    </rPh>
    <rPh sb="4" eb="5">
      <t>サイ</t>
    </rPh>
    <rPh sb="5" eb="6">
      <t>キ</t>
    </rPh>
    <rPh sb="7" eb="9">
      <t>モリグチ</t>
    </rPh>
    <rPh sb="9" eb="10">
      <t>ケイ</t>
    </rPh>
    <rPh sb="10" eb="11">
      <t>ニン</t>
    </rPh>
    <rPh sb="11" eb="12">
      <t>カイ</t>
    </rPh>
    <rPh sb="12" eb="14">
      <t>ビョウイン</t>
    </rPh>
    <phoneticPr fontId="6"/>
  </si>
  <si>
    <t>ﾓﾘｸﾞﾁｹｲｼﾞﾝｶｲﾋﾞｮｳｲﾝ</t>
    <phoneticPr fontId="6"/>
  </si>
  <si>
    <t>焼津市立総合病院</t>
    <rPh sb="0" eb="2">
      <t>ヤイヅ</t>
    </rPh>
    <rPh sb="2" eb="4">
      <t>シリツ</t>
    </rPh>
    <rPh sb="4" eb="6">
      <t>ソウゴウ</t>
    </rPh>
    <rPh sb="6" eb="8">
      <t>ビョウイン</t>
    </rPh>
    <phoneticPr fontId="6"/>
  </si>
  <si>
    <t>ﾔｲﾂﾞｼﾘﾂｿｳｺﾞｳﾋﾞｮｳｲﾝ</t>
    <phoneticPr fontId="6"/>
  </si>
  <si>
    <t>07-3018-023</t>
    <phoneticPr fontId="6"/>
  </si>
  <si>
    <t>11-5078-000</t>
    <phoneticPr fontId="6"/>
  </si>
  <si>
    <t>17-3018-030</t>
    <phoneticPr fontId="6"/>
  </si>
  <si>
    <t>18-5104-000</t>
    <phoneticPr fontId="6"/>
  </si>
  <si>
    <t>八尾市立病院</t>
    <rPh sb="0" eb="2">
      <t>ヤオ</t>
    </rPh>
    <rPh sb="2" eb="4">
      <t>シリツ</t>
    </rPh>
    <rPh sb="4" eb="6">
      <t>ビョウイン</t>
    </rPh>
    <phoneticPr fontId="6"/>
  </si>
  <si>
    <t>ﾔｵｼﾘﾂﾋﾞｮｳｲﾝ</t>
    <phoneticPr fontId="6"/>
  </si>
  <si>
    <t>12-6090-000</t>
    <phoneticPr fontId="6"/>
  </si>
  <si>
    <t>八尾徳洲会総合病院</t>
    <rPh sb="0" eb="2">
      <t>ヤオ</t>
    </rPh>
    <rPh sb="2" eb="3">
      <t>トク</t>
    </rPh>
    <rPh sb="3" eb="4">
      <t>シュウ</t>
    </rPh>
    <rPh sb="4" eb="5">
      <t>カイ</t>
    </rPh>
    <rPh sb="5" eb="9">
      <t>ソウ</t>
    </rPh>
    <phoneticPr fontId="6"/>
  </si>
  <si>
    <t>ﾔｵﾄｸｼｭｳｶｲｿｳｺﾞｳﾋﾞｮｳｲﾝ</t>
    <phoneticPr fontId="6"/>
  </si>
  <si>
    <t>08-6068-000</t>
    <phoneticPr fontId="6"/>
  </si>
  <si>
    <t>山形県立新庄病院</t>
    <rPh sb="0" eb="2">
      <t>ヤマガタ</t>
    </rPh>
    <rPh sb="2" eb="4">
      <t>ケンリツ</t>
    </rPh>
    <rPh sb="4" eb="6">
      <t>シンジョウ</t>
    </rPh>
    <rPh sb="6" eb="8">
      <t>ビョウイン</t>
    </rPh>
    <phoneticPr fontId="6"/>
  </si>
  <si>
    <t>ﾔﾏｶﾞﾀｹﾝﾘﾂｼﾝｼﾞｮｳﾋﾞｮｳｲﾝ</t>
    <phoneticPr fontId="6"/>
  </si>
  <si>
    <t>11-2005-017</t>
    <phoneticPr fontId="6"/>
  </si>
  <si>
    <t>山形県立中央病院</t>
    <rPh sb="0" eb="2">
      <t>ヤマガタ</t>
    </rPh>
    <rPh sb="2" eb="4">
      <t>ケンリツ</t>
    </rPh>
    <rPh sb="4" eb="6">
      <t>チュウオウ</t>
    </rPh>
    <rPh sb="6" eb="8">
      <t>ビョウイン</t>
    </rPh>
    <phoneticPr fontId="6"/>
  </si>
  <si>
    <t>ﾔﾏｶﾞﾀｹﾝﾘﾂﾁｭｳｵｳﾋﾞｮｳｲﾝ</t>
    <phoneticPr fontId="6"/>
  </si>
  <si>
    <t>85-2001-000</t>
    <phoneticPr fontId="6"/>
  </si>
  <si>
    <t>診療班</t>
    <phoneticPr fontId="6"/>
  </si>
  <si>
    <t>ﾔﾏｶﾞﾀﾀﾞｲｶﾞｸｲｶﾞｸﾌﾞﾌｿﾞｸﾋﾞｮｳｲﾝ</t>
    <phoneticPr fontId="6"/>
  </si>
  <si>
    <t>19-2036-000</t>
  </si>
  <si>
    <t>山口県立総合医療センター</t>
    <rPh sb="0" eb="2">
      <t>ヤマグチ</t>
    </rPh>
    <rPh sb="2" eb="4">
      <t>ケンリツ</t>
    </rPh>
    <rPh sb="4" eb="6">
      <t>ソウゴウ</t>
    </rPh>
    <rPh sb="6" eb="12">
      <t>イ</t>
    </rPh>
    <phoneticPr fontId="6"/>
  </si>
  <si>
    <t>ﾔﾏｸﾞﾁｹﾝﾘﾂｿｳｺﾞｳｲﾘｮｳｾﾝﾀｰ</t>
    <phoneticPr fontId="6"/>
  </si>
  <si>
    <t>85-7005-000</t>
    <phoneticPr fontId="6"/>
  </si>
  <si>
    <t>山口大学医学部附属病院皮膚科内形成外科診療班</t>
    <rPh sb="0" eb="2">
      <t>ヤマグチ</t>
    </rPh>
    <rPh sb="2" eb="4">
      <t>ダイガク</t>
    </rPh>
    <rPh sb="4" eb="7">
      <t>イ</t>
    </rPh>
    <rPh sb="7" eb="11">
      <t>フ</t>
    </rPh>
    <rPh sb="11" eb="14">
      <t>ヒフカ</t>
    </rPh>
    <rPh sb="14" eb="15">
      <t>ナイ</t>
    </rPh>
    <rPh sb="15" eb="19">
      <t>ケ</t>
    </rPh>
    <rPh sb="19" eb="22">
      <t>シンリョウハン</t>
    </rPh>
    <phoneticPr fontId="6"/>
  </si>
  <si>
    <t>ﾔﾏｸﾞﾁﾀﾞｲｶﾞｸｲｶﾞｸﾌﾞﾌｿﾞｸﾋﾞｮｳｲﾝ</t>
    <phoneticPr fontId="6"/>
  </si>
  <si>
    <t>08-7038-000</t>
    <phoneticPr fontId="6"/>
  </si>
  <si>
    <t>13-7012-015</t>
    <phoneticPr fontId="6"/>
  </si>
  <si>
    <t>大和市立病院</t>
    <phoneticPr fontId="6"/>
  </si>
  <si>
    <t>ﾔﾏﾄｼﾘﾂﾋﾞｮｳｲﾝ</t>
    <phoneticPr fontId="6"/>
  </si>
  <si>
    <t>17-3003-037</t>
    <phoneticPr fontId="6"/>
  </si>
  <si>
    <t>大和徳洲会病院</t>
    <rPh sb="0" eb="2">
      <t>ダイワ</t>
    </rPh>
    <rPh sb="2" eb="5">
      <t>トクスカイ</t>
    </rPh>
    <rPh sb="5" eb="7">
      <t>ビョウイン</t>
    </rPh>
    <phoneticPr fontId="6"/>
  </si>
  <si>
    <t>ﾔﾏﾄﾄｸｽｶｲﾋﾞｮｳｲﾝ</t>
    <phoneticPr fontId="6"/>
  </si>
  <si>
    <t>山梨県立中央病院</t>
    <rPh sb="0" eb="4">
      <t>ヤマナシケンリツ</t>
    </rPh>
    <rPh sb="4" eb="6">
      <t>チュウオウ</t>
    </rPh>
    <rPh sb="6" eb="8">
      <t>ビョウイン</t>
    </rPh>
    <phoneticPr fontId="6"/>
  </si>
  <si>
    <t>ﾔﾏﾅｼｹﾝﾘﾂﾁｭｳｵｳﾋﾞｮｳｲﾝ</t>
    <phoneticPr fontId="6"/>
  </si>
  <si>
    <t>05-3012-035</t>
    <phoneticPr fontId="6"/>
  </si>
  <si>
    <t>山梨赤十字病院</t>
    <rPh sb="0" eb="2">
      <t>ヤマナシ</t>
    </rPh>
    <rPh sb="2" eb="5">
      <t>セキジュウジ</t>
    </rPh>
    <rPh sb="5" eb="7">
      <t>ビョウイン</t>
    </rPh>
    <phoneticPr fontId="6"/>
  </si>
  <si>
    <t>ﾔﾏﾅｼｾｷｼﾞｭｳｼﾞﾋﾞｮｳｲﾝ</t>
    <phoneticPr fontId="6"/>
  </si>
  <si>
    <t>山梨大学医学部附属病院</t>
    <rPh sb="0" eb="2">
      <t>ヤマナシ</t>
    </rPh>
    <rPh sb="2" eb="4">
      <t>ダイガク</t>
    </rPh>
    <rPh sb="4" eb="6">
      <t>イガク</t>
    </rPh>
    <rPh sb="6" eb="7">
      <t>ブ</t>
    </rPh>
    <rPh sb="7" eb="9">
      <t>フゾク</t>
    </rPh>
    <rPh sb="9" eb="11">
      <t>ビョウイン</t>
    </rPh>
    <phoneticPr fontId="6"/>
  </si>
  <si>
    <t>ﾔﾏﾅｼﾀﾞｲｶﾞｸｲｶﾞｸﾌﾞﾌｿﾞｸﾋﾞｮｳｲﾝ</t>
    <phoneticPr fontId="6"/>
  </si>
  <si>
    <t>12-3018-026</t>
    <phoneticPr fontId="6"/>
  </si>
  <si>
    <t>祐和会井川病院</t>
    <rPh sb="0" eb="1">
      <t>ユウ</t>
    </rPh>
    <rPh sb="1" eb="2">
      <t>ワ</t>
    </rPh>
    <rPh sb="2" eb="3">
      <t>カイ</t>
    </rPh>
    <rPh sb="3" eb="5">
      <t>イガワ</t>
    </rPh>
    <rPh sb="5" eb="7">
      <t>ビョウイン</t>
    </rPh>
    <phoneticPr fontId="6"/>
  </si>
  <si>
    <t>ﾕｳﾜｶｲｲｶﾞﾜﾋﾞｮｳｲﾝ</t>
    <phoneticPr fontId="6"/>
  </si>
  <si>
    <t>湯河原厚生年金病院</t>
    <rPh sb="0" eb="3">
      <t>ユガワラ</t>
    </rPh>
    <rPh sb="3" eb="5">
      <t>コウセイ</t>
    </rPh>
    <rPh sb="5" eb="7">
      <t>ネンキン</t>
    </rPh>
    <rPh sb="7" eb="9">
      <t>ビョウイン</t>
    </rPh>
    <phoneticPr fontId="6"/>
  </si>
  <si>
    <t>ﾕｶﾞﾜﾗｺｳｾｲﾈﾝｷﾝﾋﾞｮｳｲﾝ</t>
    <phoneticPr fontId="6"/>
  </si>
  <si>
    <t>横須賀共済病院</t>
    <rPh sb="0" eb="3">
      <t>ヨコスカ</t>
    </rPh>
    <rPh sb="3" eb="5">
      <t>キョウサイ</t>
    </rPh>
    <rPh sb="5" eb="7">
      <t>ビョウイン</t>
    </rPh>
    <phoneticPr fontId="6"/>
  </si>
  <si>
    <t>ﾖｺｽｶｷｮｳｻｲﾋﾞｮｳｲﾝ</t>
    <phoneticPr fontId="6"/>
  </si>
  <si>
    <t>横須賀市立市民病院</t>
    <rPh sb="0" eb="3">
      <t>ヨコスカ</t>
    </rPh>
    <rPh sb="3" eb="5">
      <t>シリツ</t>
    </rPh>
    <rPh sb="5" eb="7">
      <t>シミン</t>
    </rPh>
    <rPh sb="7" eb="9">
      <t>ビョウイン</t>
    </rPh>
    <phoneticPr fontId="6"/>
  </si>
  <si>
    <t>ﾖｺｽｶｼﾘﾂｼﾐﾝﾋﾞｮｳｲﾝ</t>
    <phoneticPr fontId="6"/>
  </si>
  <si>
    <t>17-3031-013</t>
    <phoneticPr fontId="6"/>
  </si>
  <si>
    <t>横浜旭中央総合病院</t>
    <rPh sb="0" eb="2">
      <t>ヨコハマ</t>
    </rPh>
    <rPh sb="2" eb="3">
      <t>アサヒ</t>
    </rPh>
    <rPh sb="3" eb="5">
      <t>チュウオウ</t>
    </rPh>
    <rPh sb="5" eb="7">
      <t>ソウゴウ</t>
    </rPh>
    <rPh sb="7" eb="9">
      <t>ビョウイン</t>
    </rPh>
    <phoneticPr fontId="6"/>
  </si>
  <si>
    <t>ﾖｺﾊﾏｱｻﾋﾁｭｳｵｳｿｳｺﾞｳﾋﾞｮｳｲﾝ</t>
    <phoneticPr fontId="6"/>
  </si>
  <si>
    <t>11-3024-001</t>
    <phoneticPr fontId="6"/>
  </si>
  <si>
    <t>15-3151-000</t>
    <phoneticPr fontId="6"/>
  </si>
  <si>
    <t>16-3024-002</t>
    <phoneticPr fontId="6"/>
  </si>
  <si>
    <t>横浜栄共済病院</t>
    <rPh sb="0" eb="2">
      <t>ヨコハマ</t>
    </rPh>
    <rPh sb="2" eb="3">
      <t>サカエ</t>
    </rPh>
    <rPh sb="3" eb="5">
      <t>キョウサイ</t>
    </rPh>
    <rPh sb="5" eb="7">
      <t>ビョウイン</t>
    </rPh>
    <phoneticPr fontId="6"/>
  </si>
  <si>
    <t>ﾖｺﾊﾏｻｶｴｷｮｳｻｲﾋﾞｮｳｲﾝ</t>
    <phoneticPr fontId="6"/>
  </si>
  <si>
    <t>06-3031-007</t>
    <phoneticPr fontId="6"/>
  </si>
  <si>
    <t>横浜市立市民病院</t>
    <rPh sb="0" eb="4">
      <t>ヨコハマシリツ</t>
    </rPh>
    <rPh sb="4" eb="6">
      <t>シミン</t>
    </rPh>
    <rPh sb="6" eb="8">
      <t>ビョウイン</t>
    </rPh>
    <phoneticPr fontId="6"/>
  </si>
  <si>
    <t>ﾖｺﾊﾏｼﾘﾂｼﾐﾝﾋﾞｮｳｲﾝ</t>
    <phoneticPr fontId="6"/>
  </si>
  <si>
    <t>08-3003-023</t>
    <phoneticPr fontId="6"/>
  </si>
  <si>
    <t>横浜市立大学医学部附属市民総合医療センター・高度救命救急センター</t>
    <rPh sb="0" eb="4">
      <t>ヨコハマシリツ</t>
    </rPh>
    <rPh sb="4" eb="6">
      <t>ダイガク</t>
    </rPh>
    <rPh sb="6" eb="9">
      <t>イ</t>
    </rPh>
    <rPh sb="9" eb="11">
      <t>フゾク</t>
    </rPh>
    <rPh sb="11" eb="13">
      <t>シミン</t>
    </rPh>
    <rPh sb="13" eb="15">
      <t>ソウゴウ</t>
    </rPh>
    <rPh sb="15" eb="21">
      <t>イ</t>
    </rPh>
    <rPh sb="22" eb="24">
      <t>コウド</t>
    </rPh>
    <rPh sb="24" eb="26">
      <t>キュウメイ</t>
    </rPh>
    <rPh sb="26" eb="28">
      <t>キュウキュウ</t>
    </rPh>
    <phoneticPr fontId="6"/>
  </si>
  <si>
    <t>ﾖｺﾊﾏｼﾘﾂﾀﾞｲｶﾞｸｲｶﾞｸﾌﾞﾌｿﾞｸｼﾐﾝｿｳｺﾞｳｲﾘｮｳｾﾝﾀｰ・ｺｳﾄﾞｷｭｳﾒｲｷｭｳｷｭｳｾﾝﾀｰ</t>
    <phoneticPr fontId="6"/>
  </si>
  <si>
    <t>07-3076-005</t>
    <phoneticPr fontId="6"/>
  </si>
  <si>
    <t>横浜市立大学附属市民総合医療センター</t>
    <rPh sb="0" eb="2">
      <t>ヨコハマ</t>
    </rPh>
    <rPh sb="2" eb="4">
      <t>イチリツ</t>
    </rPh>
    <rPh sb="4" eb="6">
      <t>ダイガク</t>
    </rPh>
    <rPh sb="6" eb="8">
      <t>フゾク</t>
    </rPh>
    <rPh sb="8" eb="10">
      <t>シミン</t>
    </rPh>
    <rPh sb="10" eb="12">
      <t>ソウゴウ</t>
    </rPh>
    <rPh sb="12" eb="14">
      <t>イリョウ</t>
    </rPh>
    <phoneticPr fontId="6"/>
  </si>
  <si>
    <t>ﾖｺﾊﾏｼﾘﾂﾀﾞｲｶﾞｸｼﾐﾝｿｳｺﾞｳｲﾘｮｳｾﾝﾀｰ</t>
    <phoneticPr fontId="6"/>
  </si>
  <si>
    <t>98-3076-000</t>
    <phoneticPr fontId="6"/>
  </si>
  <si>
    <t>横浜市立大学付属病院</t>
    <rPh sb="0" eb="2">
      <t>ヨコハマ</t>
    </rPh>
    <rPh sb="2" eb="4">
      <t>イチリツ</t>
    </rPh>
    <rPh sb="4" eb="6">
      <t>ダイガク</t>
    </rPh>
    <rPh sb="6" eb="8">
      <t>フゾク</t>
    </rPh>
    <rPh sb="8" eb="10">
      <t>ビョウイン</t>
    </rPh>
    <phoneticPr fontId="6"/>
  </si>
  <si>
    <t>ﾖｺﾊﾏｼﾘﾂﾀﾞｲｶﾞｸﾌｿﾞｸﾋﾞｮｳｲﾝ</t>
    <phoneticPr fontId="6"/>
  </si>
  <si>
    <t>85-3031-000</t>
    <phoneticPr fontId="6"/>
  </si>
  <si>
    <t>横浜市立みなと赤十字病院</t>
    <rPh sb="0" eb="2">
      <t>ヨコハマ</t>
    </rPh>
    <rPh sb="2" eb="4">
      <t>シリツ</t>
    </rPh>
    <rPh sb="7" eb="12">
      <t>セ</t>
    </rPh>
    <phoneticPr fontId="6"/>
  </si>
  <si>
    <t>ﾖｺﾊﾏｼﾘﾂﾐﾅﾄｾｷｼﾞｭｳｼﾞﾋﾞｮｳｲﾝ</t>
    <phoneticPr fontId="6"/>
  </si>
  <si>
    <t>08-3113-000</t>
    <phoneticPr fontId="6"/>
  </si>
  <si>
    <t>横浜南共済病院</t>
    <rPh sb="0" eb="2">
      <t>ヨコハマ</t>
    </rPh>
    <rPh sb="2" eb="3">
      <t>ミナミ</t>
    </rPh>
    <rPh sb="3" eb="5">
      <t>キョウサイ</t>
    </rPh>
    <rPh sb="5" eb="7">
      <t>ビョウイン</t>
    </rPh>
    <phoneticPr fontId="6"/>
  </si>
  <si>
    <t>ﾖｺﾊﾏﾐﾅﾐｷｮｳｻｲﾋﾞｮｳｲﾝ</t>
    <phoneticPr fontId="6"/>
  </si>
  <si>
    <t>86-3032-000</t>
    <phoneticPr fontId="6"/>
  </si>
  <si>
    <t>17-3019-019</t>
    <phoneticPr fontId="6"/>
  </si>
  <si>
    <t>19-3177-000</t>
  </si>
  <si>
    <t>横浜労災病院</t>
    <rPh sb="0" eb="2">
      <t>ヨコハマ</t>
    </rPh>
    <rPh sb="2" eb="4">
      <t>ロウサイ</t>
    </rPh>
    <rPh sb="4" eb="6">
      <t>ビョウイン</t>
    </rPh>
    <phoneticPr fontId="6"/>
  </si>
  <si>
    <t>ﾖｺﾊﾏﾛｳｻｲﾋﾞｮｳｲﾝ</t>
    <phoneticPr fontId="6"/>
  </si>
  <si>
    <t>07-3109-000</t>
    <phoneticPr fontId="6"/>
  </si>
  <si>
    <t>四谷メディカルキューブ</t>
    <rPh sb="0" eb="2">
      <t>ヨツヤ</t>
    </rPh>
    <phoneticPr fontId="6"/>
  </si>
  <si>
    <t>淀川キリスト教病院</t>
    <rPh sb="0" eb="2">
      <t>ヨドガワ</t>
    </rPh>
    <rPh sb="6" eb="7">
      <t>キョウ</t>
    </rPh>
    <rPh sb="7" eb="9">
      <t>ビョウイン</t>
    </rPh>
    <phoneticPr fontId="6"/>
  </si>
  <si>
    <t>ﾖﾄﾞｶﾞﾜｷﾘｽﾄｷｮｳﾋﾞｮｳｲﾝ</t>
    <phoneticPr fontId="6"/>
  </si>
  <si>
    <t>95-6030-000</t>
    <phoneticPr fontId="6"/>
  </si>
  <si>
    <t>米沢市立病院</t>
    <rPh sb="0" eb="3">
      <t>ヨネザワシ</t>
    </rPh>
    <rPh sb="3" eb="4">
      <t>リツ</t>
    </rPh>
    <rPh sb="4" eb="6">
      <t>ビョウイン</t>
    </rPh>
    <phoneticPr fontId="6"/>
  </si>
  <si>
    <t>ﾖﾈｻﾞﾜｼﾘﾂﾋﾞｮｳｲﾝ</t>
    <phoneticPr fontId="6"/>
  </si>
  <si>
    <t>07-2005-015</t>
    <phoneticPr fontId="6"/>
  </si>
  <si>
    <t>洛和会音羽病院</t>
    <rPh sb="0" eb="1">
      <t>ラク</t>
    </rPh>
    <rPh sb="1" eb="2">
      <t>ワ</t>
    </rPh>
    <rPh sb="2" eb="3">
      <t>カイ</t>
    </rPh>
    <rPh sb="3" eb="5">
      <t>オトワ</t>
    </rPh>
    <rPh sb="5" eb="7">
      <t>ビョウイン</t>
    </rPh>
    <phoneticPr fontId="6"/>
  </si>
  <si>
    <t>ﾗｸﾜｶｲｵﾄﾜﾋﾞｮｳｲﾝ</t>
    <phoneticPr fontId="6"/>
  </si>
  <si>
    <t>98-6040-000</t>
    <phoneticPr fontId="6"/>
  </si>
  <si>
    <t>立正佼成会佼成病院</t>
    <rPh sb="0" eb="2">
      <t>リッショウ</t>
    </rPh>
    <rPh sb="2" eb="4">
      <t>コウセイ</t>
    </rPh>
    <rPh sb="4" eb="5">
      <t>カイ</t>
    </rPh>
    <rPh sb="5" eb="7">
      <t>コウセイ</t>
    </rPh>
    <rPh sb="7" eb="9">
      <t>ビョウイン</t>
    </rPh>
    <phoneticPr fontId="6"/>
  </si>
  <si>
    <t>ﾘｯｼｮｳｺｳｾｲｶｲｺｳｾｲﾋﾞｮｳｲﾝ</t>
    <phoneticPr fontId="6"/>
  </si>
  <si>
    <t>08-3115-000</t>
    <phoneticPr fontId="6"/>
  </si>
  <si>
    <t>15-3008-011</t>
    <phoneticPr fontId="6"/>
  </si>
  <si>
    <t>16-3153-000</t>
    <phoneticPr fontId="6"/>
  </si>
  <si>
    <t>琉球大学医学部附属病院</t>
    <rPh sb="0" eb="2">
      <t>リュウキュウ</t>
    </rPh>
    <rPh sb="2" eb="4">
      <t>ダイガク</t>
    </rPh>
    <rPh sb="4" eb="6">
      <t>イガク</t>
    </rPh>
    <rPh sb="6" eb="7">
      <t>ブ</t>
    </rPh>
    <rPh sb="7" eb="9">
      <t>フゾク</t>
    </rPh>
    <rPh sb="9" eb="11">
      <t>ビョウイン</t>
    </rPh>
    <phoneticPr fontId="6"/>
  </si>
  <si>
    <t>ﾘｭｳｷｭｳﾀﾞｲｶﾞｸｲｶﾞｸﾌﾞﾌｿﾞｸﾋﾞｮｳｲﾝ</t>
    <phoneticPr fontId="6"/>
  </si>
  <si>
    <t>07-8050-000</t>
    <phoneticPr fontId="6"/>
  </si>
  <si>
    <t>13-6011-049</t>
    <phoneticPr fontId="6"/>
  </si>
  <si>
    <t>16-3003-035</t>
    <phoneticPr fontId="6"/>
  </si>
  <si>
    <t>17-8073-000</t>
    <phoneticPr fontId="6"/>
  </si>
  <si>
    <t>りんくう総合医療センター市立泉佐野病院</t>
    <rPh sb="4" eb="6">
      <t>ソウゴウ</t>
    </rPh>
    <rPh sb="6" eb="12">
      <t>イ</t>
    </rPh>
    <rPh sb="12" eb="13">
      <t>シ</t>
    </rPh>
    <rPh sb="13" eb="14">
      <t>リツ</t>
    </rPh>
    <rPh sb="14" eb="17">
      <t>イズミサノ</t>
    </rPh>
    <rPh sb="17" eb="19">
      <t>ビョウイン</t>
    </rPh>
    <phoneticPr fontId="6"/>
  </si>
  <si>
    <t>ﾘﾝｸｳｿｳｺﾞｳｲﾘｮｳｾﾝﾀｰ・ｲﾁﾘﾂｲｽﾞﾐｻﾉﾋﾞｮｳｲﾝ</t>
    <phoneticPr fontId="6"/>
  </si>
  <si>
    <t>00-6005-007</t>
    <phoneticPr fontId="6"/>
  </si>
  <si>
    <t>六甲アイランド病院</t>
    <rPh sb="0" eb="2">
      <t>ロッコウ</t>
    </rPh>
    <rPh sb="7" eb="9">
      <t>ビョウイン</t>
    </rPh>
    <phoneticPr fontId="6"/>
  </si>
  <si>
    <t>ﾛｯｺｳｱｲﾗﾝﾄﾞﾋﾞｮｳｲﾝ</t>
    <phoneticPr fontId="6"/>
  </si>
  <si>
    <t>08-6071-000</t>
    <phoneticPr fontId="6"/>
  </si>
  <si>
    <t>若草第一病院</t>
    <rPh sb="0" eb="2">
      <t>ワカクサ</t>
    </rPh>
    <rPh sb="2" eb="4">
      <t>ダイイチ</t>
    </rPh>
    <rPh sb="4" eb="6">
      <t>ビョウイン</t>
    </rPh>
    <phoneticPr fontId="6"/>
  </si>
  <si>
    <t>ﾜｶｸｻﾀﾞｲｲﾁﾋﾞｮｳｲﾝ</t>
    <phoneticPr fontId="6"/>
  </si>
  <si>
    <t>若葉病院</t>
    <rPh sb="0" eb="2">
      <t>ワカバ</t>
    </rPh>
    <rPh sb="2" eb="4">
      <t>ビョウイン</t>
    </rPh>
    <phoneticPr fontId="6"/>
  </si>
  <si>
    <t>ﾜｶﾊﾞﾋﾞｮｳｲﾝ</t>
    <phoneticPr fontId="6"/>
  </si>
  <si>
    <t>08-5005-005</t>
    <phoneticPr fontId="6"/>
  </si>
  <si>
    <t>和歌山県立医科大学附属病院</t>
    <phoneticPr fontId="6"/>
  </si>
  <si>
    <t>ﾜｶﾔﾏｹﾝﾘﾂｲｶﾀﾞｲｶﾞｸﾌｿﾞｸﾋﾞｮｳｲﾝ</t>
    <phoneticPr fontId="6"/>
  </si>
  <si>
    <t>17-6109-000</t>
    <phoneticPr fontId="6"/>
  </si>
  <si>
    <t>和白病院</t>
    <rPh sb="0" eb="2">
      <t>ワジロ</t>
    </rPh>
    <rPh sb="2" eb="4">
      <t>ビョウイン</t>
    </rPh>
    <phoneticPr fontId="6"/>
  </si>
  <si>
    <t>ﾜｼﾛﾋﾞｮｳｲﾝ</t>
    <phoneticPr fontId="6"/>
  </si>
  <si>
    <t>日本形成外科学会専門医として認定していただき</t>
    <phoneticPr fontId="5"/>
  </si>
  <si>
    <t>たく、所定の書類および審査料を添えて審査を申</t>
    <phoneticPr fontId="5"/>
  </si>
  <si>
    <t>請いたします。</t>
    <phoneticPr fontId="5"/>
  </si>
  <si>
    <t>なお、研修記録への記載および写真の提示につい</t>
    <phoneticPr fontId="5"/>
  </si>
  <si>
    <t>ては、個人情報保護法に抵触することがないよう</t>
    <phoneticPr fontId="5"/>
  </si>
  <si>
    <t>に配慮しております。</t>
    <phoneticPr fontId="5"/>
  </si>
  <si>
    <t>日本形成外科学会 専門医認定委員会</t>
    <phoneticPr fontId="5"/>
  </si>
  <si>
    <t>委員長　殿</t>
    <phoneticPr fontId="5"/>
  </si>
  <si>
    <t>*実際の研修歴に即すようカウント方法を記載ください（例：週4の半日勤務のみ→2/5でカウント、など）</t>
    <rPh sb="1" eb="3">
      <t>ジッサイ</t>
    </rPh>
    <rPh sb="4" eb="6">
      <t>ケンシュウ</t>
    </rPh>
    <rPh sb="6" eb="7">
      <t>レキ</t>
    </rPh>
    <rPh sb="8" eb="9">
      <t>ソク</t>
    </rPh>
    <rPh sb="16" eb="18">
      <t>ホウホウ</t>
    </rPh>
    <rPh sb="19" eb="21">
      <t>キサイ</t>
    </rPh>
    <rPh sb="26" eb="27">
      <t>レイ</t>
    </rPh>
    <rPh sb="28" eb="29">
      <t>シュウ</t>
    </rPh>
    <rPh sb="31" eb="33">
      <t>ハンニチ</t>
    </rPh>
    <rPh sb="33" eb="35">
      <t>キンム</t>
    </rPh>
    <phoneticPr fontId="5"/>
  </si>
  <si>
    <t>サンプル症例</t>
    <rPh sb="4" eb="6">
      <t>ショウレイ</t>
    </rPh>
    <phoneticPr fontId="36"/>
  </si>
  <si>
    <t>２０１９年度（第４２回）</t>
    <phoneticPr fontId="5"/>
  </si>
  <si>
    <t>施設区分</t>
    <rPh sb="0" eb="2">
      <t>シセツ</t>
    </rPh>
    <rPh sb="2" eb="4">
      <t>クブン</t>
    </rPh>
    <phoneticPr fontId="5"/>
  </si>
  <si>
    <t>＊適正サイズに写真を加工の上、枠内に綺麗に収めてください</t>
    <rPh sb="1" eb="3">
      <t>テキセイ</t>
    </rPh>
    <rPh sb="7" eb="9">
      <t>シャシン</t>
    </rPh>
    <rPh sb="10" eb="12">
      <t>カコウ</t>
    </rPh>
    <rPh sb="13" eb="14">
      <t>ウエ</t>
    </rPh>
    <rPh sb="15" eb="17">
      <t>ワクナイ</t>
    </rPh>
    <rPh sb="18" eb="20">
      <t>キレイ</t>
    </rPh>
    <rPh sb="21" eb="22">
      <t>オサ</t>
    </rPh>
    <phoneticPr fontId="5"/>
  </si>
  <si>
    <r>
      <rPr>
        <sz val="11"/>
        <color indexed="8"/>
        <rFont val="Yu Gothic Medium"/>
        <family val="3"/>
        <charset val="128"/>
      </rPr>
      <t>[西暦</t>
    </r>
    <r>
      <rPr>
        <sz val="12"/>
        <color indexed="8"/>
        <rFont val="Yu Gothic Medium"/>
        <family val="3"/>
        <charset val="128"/>
      </rPr>
      <t>]</t>
    </r>
    <r>
      <rPr>
        <sz val="14"/>
        <color indexed="8"/>
        <rFont val="Yu Gothic Medium"/>
        <family val="3"/>
        <charset val="128"/>
      </rPr>
      <t>年</t>
    </r>
    <rPh sb="1" eb="3">
      <t>セイレキ</t>
    </rPh>
    <rPh sb="4" eb="5">
      <t>ネン</t>
    </rPh>
    <phoneticPr fontId="6"/>
  </si>
  <si>
    <t>認定
区分</t>
    <rPh sb="0" eb="2">
      <t>ニンテイ</t>
    </rPh>
    <rPh sb="3" eb="5">
      <t>クブン</t>
    </rPh>
    <phoneticPr fontId="5"/>
  </si>
  <si>
    <t>認定施設
教育関連(美容)施設</t>
    <rPh sb="0" eb="2">
      <t>ニンテイ</t>
    </rPh>
    <rPh sb="2" eb="4">
      <t>シセツ</t>
    </rPh>
    <rPh sb="5" eb="7">
      <t>キョウイク</t>
    </rPh>
    <rPh sb="7" eb="9">
      <t>カンレン</t>
    </rPh>
    <rPh sb="10" eb="12">
      <t>ビヨウ</t>
    </rPh>
    <rPh sb="13" eb="15">
      <t>シセツ</t>
    </rPh>
    <phoneticPr fontId="5"/>
  </si>
  <si>
    <t>その他</t>
    <rPh sb="2" eb="3">
      <t>タ</t>
    </rPh>
    <phoneticPr fontId="5"/>
  </si>
  <si>
    <t>2009/4/1</t>
    <phoneticPr fontId="6"/>
  </si>
  <si>
    <t>2010/4/1</t>
    <phoneticPr fontId="6"/>
  </si>
  <si>
    <t>2011/4/1</t>
  </si>
  <si>
    <t>2012/4/1</t>
  </si>
  <si>
    <t>2013/4/1</t>
  </si>
  <si>
    <t>2014/4/1</t>
  </si>
  <si>
    <t>2015/4/1</t>
  </si>
  <si>
    <t>2016/4/1</t>
  </si>
  <si>
    <t>2017/4/1</t>
  </si>
  <si>
    <t>2018/4/1</t>
  </si>
  <si>
    <t>2019/4/1</t>
  </si>
  <si>
    <t>(</t>
    <phoneticPr fontId="5"/>
  </si>
  <si>
    <t>)</t>
    <phoneticPr fontId="5"/>
  </si>
  <si>
    <t>shunkosha.com</t>
    <phoneticPr fontId="5"/>
  </si>
  <si>
    <t>005</t>
    <phoneticPr fontId="5"/>
  </si>
  <si>
    <t>9925</t>
    <phoneticPr fontId="5"/>
  </si>
  <si>
    <t>男</t>
  </si>
  <si>
    <t>456123</t>
    <phoneticPr fontId="5"/>
  </si>
  <si>
    <t>春恒社病院</t>
    <rPh sb="0" eb="3">
      <t>シュンコウシャ</t>
    </rPh>
    <rPh sb="3" eb="5">
      <t>ビョウイン</t>
    </rPh>
    <phoneticPr fontId="5"/>
  </si>
  <si>
    <t>筑波</t>
    <rPh sb="0" eb="2">
      <t>ツクバ</t>
    </rPh>
    <phoneticPr fontId="5"/>
  </si>
  <si>
    <t>日本形成外科学会誌Vol37-2</t>
    <rPh sb="0" eb="2">
      <t>ニホン</t>
    </rPh>
    <rPh sb="2" eb="4">
      <t>ケイセイ</t>
    </rPh>
    <rPh sb="4" eb="6">
      <t>ゲカ</t>
    </rPh>
    <rPh sb="6" eb="8">
      <t>ガッカイ</t>
    </rPh>
    <rPh sb="8" eb="9">
      <t>シ</t>
    </rPh>
    <phoneticPr fontId="5"/>
  </si>
  <si>
    <t>①フルカウント</t>
  </si>
  <si>
    <t>85</t>
    <phoneticPr fontId="5"/>
  </si>
  <si>
    <t>3023</t>
    <phoneticPr fontId="5"/>
  </si>
  <si>
    <t>000</t>
    <phoneticPr fontId="5"/>
  </si>
  <si>
    <t>形成外科</t>
    <rPh sb="0" eb="2">
      <t>ケイセイ</t>
    </rPh>
    <rPh sb="2" eb="4">
      <t>ゲカ</t>
    </rPh>
    <phoneticPr fontId="5"/>
  </si>
  <si>
    <t>09</t>
    <phoneticPr fontId="5"/>
  </si>
  <si>
    <t>3012</t>
    <phoneticPr fontId="5"/>
  </si>
  <si>
    <t>049</t>
    <phoneticPr fontId="5"/>
  </si>
  <si>
    <t>12</t>
    <phoneticPr fontId="5"/>
  </si>
  <si>
    <t>3077</t>
    <phoneticPr fontId="5"/>
  </si>
  <si>
    <t>フルカウント</t>
    <phoneticPr fontId="5"/>
  </si>
  <si>
    <t>12-005-000</t>
    <phoneticPr fontId="5"/>
  </si>
  <si>
    <t>春恒社</t>
    <rPh sb="0" eb="3">
      <t>シュンコウシャ</t>
    </rPh>
    <phoneticPr fontId="5"/>
  </si>
  <si>
    <t>学会事業部</t>
    <rPh sb="0" eb="2">
      <t>ガッカイ</t>
    </rPh>
    <rPh sb="2" eb="4">
      <t>ジギョウ</t>
    </rPh>
    <rPh sb="4" eb="5">
      <t>ブ</t>
    </rPh>
    <phoneticPr fontId="5"/>
  </si>
  <si>
    <t>教育関連(美容)</t>
  </si>
  <si>
    <t>形成　太郎</t>
    <rPh sb="0" eb="2">
      <t>ケイセイ</t>
    </rPh>
    <rPh sb="3" eb="5">
      <t>タロウ</t>
    </rPh>
    <phoneticPr fontId="5"/>
  </si>
  <si>
    <t>ケイセイ　タロウ</t>
    <phoneticPr fontId="5"/>
  </si>
  <si>
    <t>169</t>
    <phoneticPr fontId="5"/>
  </si>
  <si>
    <t>0072</t>
    <phoneticPr fontId="5"/>
  </si>
  <si>
    <t>東京都新宿区大久保２-4-12　新宿ラムダックスビル9階</t>
    <rPh sb="0" eb="3">
      <t>トウキョウト</t>
    </rPh>
    <rPh sb="3" eb="6">
      <t>シンジュクク</t>
    </rPh>
    <rPh sb="6" eb="9">
      <t>オオクボ</t>
    </rPh>
    <rPh sb="16" eb="18">
      <t>シンジュク</t>
    </rPh>
    <rPh sb="27" eb="28">
      <t>カイ</t>
    </rPh>
    <phoneticPr fontId="5"/>
  </si>
  <si>
    <t>03</t>
    <phoneticPr fontId="5"/>
  </si>
  <si>
    <t>5287</t>
    <phoneticPr fontId="5"/>
  </si>
  <si>
    <t>6773</t>
    <phoneticPr fontId="5"/>
  </si>
  <si>
    <t>jsprs-office01</t>
  </si>
  <si>
    <t>KEISEI TAROU</t>
    <phoneticPr fontId="5"/>
  </si>
  <si>
    <t>東京都新宿区大久保2-4-12　新宿ラムダックスビル９F</t>
    <phoneticPr fontId="5"/>
  </si>
  <si>
    <t>169</t>
    <phoneticPr fontId="5"/>
  </si>
  <si>
    <t>0072</t>
    <phoneticPr fontId="5"/>
  </si>
  <si>
    <t>03</t>
    <phoneticPr fontId="5"/>
  </si>
  <si>
    <t>5291</t>
    <phoneticPr fontId="5"/>
  </si>
  <si>
    <t>6231</t>
    <phoneticPr fontId="5"/>
  </si>
  <si>
    <t>東京国際医療センター　初期臨床研修医</t>
    <rPh sb="0" eb="2">
      <t>トウキョウ</t>
    </rPh>
    <rPh sb="2" eb="4">
      <t>コクサイ</t>
    </rPh>
    <rPh sb="4" eb="6">
      <t>イリョウ</t>
    </rPh>
    <rPh sb="11" eb="13">
      <t>ショキ</t>
    </rPh>
    <rPh sb="13" eb="15">
      <t>リンショウ</t>
    </rPh>
    <rPh sb="15" eb="18">
      <t>ケンシュウイ</t>
    </rPh>
    <phoneticPr fontId="5"/>
  </si>
  <si>
    <t>筑波大学病院　形成外科</t>
    <rPh sb="0" eb="2">
      <t>ツクバ</t>
    </rPh>
    <rPh sb="2" eb="4">
      <t>ダイガク</t>
    </rPh>
    <rPh sb="4" eb="6">
      <t>ビョウイン</t>
    </rPh>
    <rPh sb="7" eb="9">
      <t>ケイセイ</t>
    </rPh>
    <rPh sb="9" eb="11">
      <t>ゲカ</t>
    </rPh>
    <phoneticPr fontId="5"/>
  </si>
  <si>
    <t>浜松赤十字病院　形成外科</t>
    <rPh sb="0" eb="2">
      <t>ハママツ</t>
    </rPh>
    <rPh sb="2" eb="5">
      <t>セキジュウジ</t>
    </rPh>
    <rPh sb="5" eb="7">
      <t>ビョウイン</t>
    </rPh>
    <rPh sb="8" eb="10">
      <t>ケイセイ</t>
    </rPh>
    <rPh sb="10" eb="12">
      <t>ゲカ</t>
    </rPh>
    <phoneticPr fontId="5"/>
  </si>
  <si>
    <t>長岡赤十字病院　形成外科</t>
    <rPh sb="0" eb="2">
      <t>ナガオカ</t>
    </rPh>
    <rPh sb="2" eb="5">
      <t>セキジュウジ</t>
    </rPh>
    <rPh sb="5" eb="7">
      <t>ビョウイン</t>
    </rPh>
    <rPh sb="8" eb="10">
      <t>ケイセイ</t>
    </rPh>
    <rPh sb="10" eb="12">
      <t>ゲカ</t>
    </rPh>
    <phoneticPr fontId="5"/>
  </si>
  <si>
    <t>春恒社病院　形成外科</t>
    <rPh sb="0" eb="3">
      <t>シュンコウシャ</t>
    </rPh>
    <rPh sb="3" eb="5">
      <t>ビョウイン</t>
    </rPh>
    <rPh sb="6" eb="8">
      <t>ケイセイ</t>
    </rPh>
    <rPh sb="8" eb="10">
      <t>ゲカ</t>
    </rPh>
    <phoneticPr fontId="5"/>
  </si>
  <si>
    <t>中山　五男</t>
    <rPh sb="0" eb="2">
      <t>ナカヤマ</t>
    </rPh>
    <rPh sb="3" eb="5">
      <t>イツオ</t>
    </rPh>
    <phoneticPr fontId="5"/>
  </si>
  <si>
    <t>前額部色素性母斑</t>
    <rPh sb="0" eb="1">
      <t>マエ</t>
    </rPh>
    <rPh sb="1" eb="2">
      <t>ガク</t>
    </rPh>
    <rPh sb="2" eb="3">
      <t>ブ</t>
    </rPh>
    <rPh sb="3" eb="5">
      <t>シキソ</t>
    </rPh>
    <rPh sb="5" eb="6">
      <t>セイ</t>
    </rPh>
    <rPh sb="6" eb="8">
      <t>ボハン</t>
    </rPh>
    <phoneticPr fontId="5"/>
  </si>
  <si>
    <t>左母指尺側指神経断裂</t>
    <rPh sb="0" eb="1">
      <t>ヒダリ</t>
    </rPh>
    <rPh sb="1" eb="3">
      <t>ボシ</t>
    </rPh>
    <rPh sb="3" eb="4">
      <t>シャク</t>
    </rPh>
    <rPh sb="4" eb="5">
      <t>ソク</t>
    </rPh>
    <rPh sb="5" eb="6">
      <t>ユビ</t>
    </rPh>
    <rPh sb="6" eb="8">
      <t>シンケイ</t>
    </rPh>
    <rPh sb="8" eb="10">
      <t>ダンレツ</t>
    </rPh>
    <phoneticPr fontId="5"/>
  </si>
  <si>
    <t>両上眼瞼皮膚弛緩症</t>
    <rPh sb="0" eb="3">
      <t>リョウウエメ</t>
    </rPh>
    <rPh sb="3" eb="4">
      <t>マブタ</t>
    </rPh>
    <rPh sb="4" eb="6">
      <t>ヒフ</t>
    </rPh>
    <rPh sb="6" eb="9">
      <t>シカンショウ</t>
    </rPh>
    <phoneticPr fontId="5"/>
  </si>
  <si>
    <t>両先天性眼瞼下垂症</t>
    <rPh sb="0" eb="1">
      <t>リョウ</t>
    </rPh>
    <rPh sb="1" eb="4">
      <t>センテンセイ</t>
    </rPh>
    <rPh sb="4" eb="6">
      <t>ガンケン</t>
    </rPh>
    <rPh sb="6" eb="9">
      <t>カスイショウ</t>
    </rPh>
    <phoneticPr fontId="5"/>
  </si>
  <si>
    <t>右下肢静脈瘤</t>
    <rPh sb="0" eb="1">
      <t>ミギ</t>
    </rPh>
    <rPh sb="1" eb="3">
      <t>カシ</t>
    </rPh>
    <rPh sb="3" eb="5">
      <t>ジョウミャク</t>
    </rPh>
    <rPh sb="5" eb="6">
      <t>リュウ</t>
    </rPh>
    <phoneticPr fontId="5"/>
  </si>
  <si>
    <t>切除術</t>
    <rPh sb="0" eb="3">
      <t>セツジョジュツ</t>
    </rPh>
    <phoneticPr fontId="5"/>
  </si>
  <si>
    <t>神経縫合術</t>
    <rPh sb="0" eb="2">
      <t>シンケイ</t>
    </rPh>
    <rPh sb="2" eb="4">
      <t>ホウゴウ</t>
    </rPh>
    <rPh sb="4" eb="5">
      <t>ジュツ</t>
    </rPh>
    <phoneticPr fontId="5"/>
  </si>
  <si>
    <t>上眼瞼除皺術</t>
    <rPh sb="0" eb="1">
      <t>ウエ</t>
    </rPh>
    <rPh sb="1" eb="3">
      <t>ガンケン</t>
    </rPh>
    <rPh sb="3" eb="4">
      <t>ジョ</t>
    </rPh>
    <rPh sb="4" eb="5">
      <t>シワ</t>
    </rPh>
    <rPh sb="5" eb="6">
      <t>ジュツ</t>
    </rPh>
    <phoneticPr fontId="5"/>
  </si>
  <si>
    <t>selective syripping,
phlebectomy</t>
  </si>
  <si>
    <t>形成　花子</t>
    <rPh sb="0" eb="2">
      <t>ケイセイ</t>
    </rPh>
    <rPh sb="3" eb="5">
      <t>ハナコ</t>
    </rPh>
    <phoneticPr fontId="5"/>
  </si>
  <si>
    <t>教授</t>
    <rPh sb="0" eb="2">
      <t>キョウジュ</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</si>
</sst>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5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sz val="9"/>
      <name val="ＭＳ Ｐゴシック"/>
      <family val="3"/>
      <charset val="128"/>
    </font>
    <font>
      <u/>
      <sz val="11"/>
      <name val="ＭＳ Ｐゴシック"/>
      <family val="3"/>
      <charset val="128"/>
    </font>
    <font>
      <sz val="22"/>
      <color theme="1"/>
      <name val="Yu Gothic Medium"/>
      <family val="2"/>
      <charset val="128"/>
    </font>
    <font>
      <sz val="11"/>
      <color theme="1"/>
      <name val="Yu Gothic Medium"/>
      <family val="3"/>
      <charset val="128"/>
    </font>
    <font>
      <sz val="12"/>
      <color theme="1"/>
      <name val="Yu Gothic Medium"/>
      <family val="3"/>
      <charset val="128"/>
    </font>
    <font>
      <sz val="14"/>
      <color theme="1"/>
      <name val="Yu Gothic Medium"/>
      <family val="3"/>
      <charset val="128"/>
    </font>
    <font>
      <b/>
      <sz val="14"/>
      <color theme="1"/>
      <name val="Yu Gothic Medium"/>
      <family val="3"/>
      <charset val="128"/>
    </font>
    <font>
      <b/>
      <sz val="12"/>
      <color theme="1"/>
      <name val="Yu Gothic Medium"/>
      <family val="3"/>
      <charset val="128"/>
    </font>
    <font>
      <sz val="16"/>
      <color theme="1"/>
      <name val="Yu Gothic Medium"/>
      <family val="3"/>
      <charset val="128"/>
    </font>
    <font>
      <sz val="10"/>
      <color theme="1"/>
      <name val="Yu Gothic Medium"/>
      <family val="3"/>
      <charset val="128"/>
    </font>
    <font>
      <sz val="14"/>
      <color theme="1"/>
      <name val="Yu Gothic Medium"/>
      <family val="2"/>
      <charset val="128"/>
    </font>
    <font>
      <sz val="9"/>
      <color theme="1"/>
      <name val="Yu Gothic Medium"/>
      <family val="2"/>
      <charset val="128"/>
    </font>
    <font>
      <sz val="9"/>
      <color theme="1"/>
      <name val="Yu Gothic Medium"/>
      <family val="3"/>
      <charset val="128"/>
    </font>
    <font>
      <sz val="8"/>
      <color theme="1"/>
      <name val="Yu Gothic Medium"/>
      <family val="3"/>
      <charset val="128"/>
    </font>
    <font>
      <sz val="11"/>
      <color indexed="8"/>
      <name val="Yu Gothic Medium"/>
      <family val="3"/>
      <charset val="128"/>
    </font>
    <font>
      <sz val="14"/>
      <color indexed="8"/>
      <name val="Yu Gothic Medium"/>
      <family val="3"/>
      <charset val="128"/>
    </font>
    <font>
      <sz val="8"/>
      <color indexed="8"/>
      <name val="Yu Gothic Medium"/>
      <family val="3"/>
      <charset val="128"/>
    </font>
    <font>
      <sz val="20"/>
      <color theme="1"/>
      <name val="Yu Gothic Medium"/>
      <family val="3"/>
      <charset val="128"/>
    </font>
    <font>
      <b/>
      <sz val="20"/>
      <color theme="1"/>
      <name val="Yu Gothic Medium"/>
      <family val="3"/>
      <charset val="128"/>
    </font>
    <font>
      <sz val="16"/>
      <color theme="1"/>
      <name val="Yu Gothic Medium"/>
      <family val="2"/>
      <charset val="128"/>
    </font>
    <font>
      <sz val="36"/>
      <color theme="1"/>
      <name val="Yu Gothic Medium"/>
      <family val="2"/>
      <charset val="128"/>
    </font>
    <font>
      <sz val="10.5"/>
      <color theme="1"/>
      <name val="Century"/>
      <family val="1"/>
    </font>
    <font>
      <sz val="16"/>
      <color theme="1"/>
      <name val="Yu Gothic"/>
      <family val="3"/>
      <charset val="128"/>
      <scheme val="minor"/>
    </font>
    <font>
      <sz val="18"/>
      <color theme="1"/>
      <name val="Yu Gothic"/>
      <family val="3"/>
      <charset val="128"/>
      <scheme val="minor"/>
    </font>
    <font>
      <sz val="24"/>
      <color theme="1"/>
      <name val="Yu Gothic"/>
      <family val="3"/>
      <charset val="128"/>
      <scheme val="minor"/>
    </font>
    <font>
      <sz val="26"/>
      <color theme="1"/>
      <name val="Yu Gothic"/>
      <family val="3"/>
      <charset val="128"/>
      <scheme val="minor"/>
    </font>
    <font>
      <u/>
      <sz val="24"/>
      <color theme="1"/>
      <name val="HGS創英ﾌﾟﾚｾﾞﾝｽEB"/>
      <family val="1"/>
      <charset val="128"/>
    </font>
    <font>
      <sz val="6"/>
      <name val="Yu Gothic"/>
      <family val="2"/>
      <charset val="128"/>
      <scheme val="minor"/>
    </font>
    <font>
      <sz val="11"/>
      <color theme="1"/>
      <name val="游ゴシック Medium"/>
      <family val="3"/>
      <charset val="128"/>
    </font>
    <font>
      <u/>
      <sz val="26"/>
      <color theme="1"/>
      <name val="ＭＳ Ｐ明朝"/>
      <family val="1"/>
      <charset val="128"/>
    </font>
    <font>
      <sz val="11"/>
      <color theme="1"/>
      <name val="Yu Gothic"/>
      <family val="3"/>
      <charset val="128"/>
      <scheme val="minor"/>
    </font>
    <font>
      <sz val="11"/>
      <color theme="1"/>
      <name val="Yu Gothic"/>
      <family val="2"/>
      <scheme val="minor"/>
    </font>
    <font>
      <sz val="12"/>
      <color theme="1"/>
      <name val="游ゴシック Medium"/>
      <family val="3"/>
      <charset val="128"/>
    </font>
    <font>
      <sz val="16"/>
      <color theme="1"/>
      <name val="Yu Gothic"/>
      <family val="2"/>
      <charset val="128"/>
      <scheme val="minor"/>
    </font>
    <font>
      <sz val="12"/>
      <color rgb="FFFF0000"/>
      <name val="游ゴシック Medium"/>
      <family val="3"/>
      <charset val="128"/>
    </font>
    <font>
      <sz val="9"/>
      <color indexed="81"/>
      <name val="ＭＳ Ｐゴシック"/>
      <family val="3"/>
      <charset val="128"/>
    </font>
    <font>
      <sz val="18"/>
      <color theme="1"/>
      <name val="Yu Gothic Medium"/>
      <family val="3"/>
      <charset val="128"/>
    </font>
    <font>
      <sz val="18"/>
      <color theme="1"/>
      <name val="Yu Gothic"/>
      <family val="2"/>
      <scheme val="minor"/>
    </font>
    <font>
      <sz val="10"/>
      <color theme="1"/>
      <name val="Yu Gothic"/>
      <family val="2"/>
      <charset val="128"/>
      <scheme val="minor"/>
    </font>
    <font>
      <sz val="12"/>
      <color indexed="8"/>
      <name val="Yu Gothic Medium"/>
      <family val="3"/>
      <charset val="128"/>
    </font>
    <font>
      <sz val="12"/>
      <color theme="1"/>
      <name val="Yu Gothic"/>
      <family val="2"/>
      <scheme val="minor"/>
    </font>
    <font>
      <sz val="20"/>
      <color theme="1"/>
      <name val="Yu Gothic"/>
      <family val="2"/>
      <scheme val="minor"/>
    </font>
    <font>
      <b/>
      <sz val="11"/>
      <name val="ＭＳ Ｐゴシック"/>
      <family val="3"/>
      <charset val="128"/>
    </font>
    <font>
      <sz val="9"/>
      <color theme="1"/>
      <name val="Yu Gothic"/>
      <family val="2"/>
      <scheme val="minor"/>
    </font>
    <font>
      <sz val="10"/>
      <color rgb="FFFF0000"/>
      <name val="Yu Gothic Medium"/>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diagonal/>
    </border>
    <border>
      <left/>
      <right/>
      <top style="hair">
        <color indexed="64"/>
      </top>
      <bottom/>
      <diagonal/>
    </border>
    <border>
      <left/>
      <right style="hair">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double">
        <color indexed="64"/>
      </left>
      <right style="hair">
        <color indexed="64"/>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top/>
      <bottom style="thin">
        <color indexed="64"/>
      </bottom>
      <diagonal/>
    </border>
    <border>
      <left style="double">
        <color indexed="64"/>
      </left>
      <right/>
      <top style="double">
        <color auto="1"/>
      </top>
      <bottom style="double">
        <color auto="1"/>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s>
  <cellStyleXfs count="7">
    <xf numFmtId="0" fontId="0" fillId="0" borderId="0"/>
    <xf numFmtId="0" fontId="7" fillId="0" borderId="0"/>
    <xf numFmtId="0" fontId="4" fillId="0" borderId="0">
      <alignment vertical="center"/>
    </xf>
    <xf numFmtId="0" fontId="3" fillId="0" borderId="0">
      <alignment vertical="center"/>
    </xf>
    <xf numFmtId="0" fontId="40" fillId="0" borderId="0"/>
    <xf numFmtId="0" fontId="2" fillId="0" borderId="0">
      <alignment vertical="center"/>
    </xf>
    <xf numFmtId="0" fontId="2" fillId="0" borderId="0">
      <alignment vertical="center"/>
    </xf>
  </cellStyleXfs>
  <cellXfs count="468">
    <xf numFmtId="0" fontId="0" fillId="0" borderId="0" xfId="0"/>
    <xf numFmtId="0" fontId="12" fillId="0" borderId="0" xfId="0" applyFont="1" applyBorder="1" applyProtection="1"/>
    <xf numFmtId="0" fontId="12" fillId="0" borderId="0" xfId="0" applyFont="1" applyBorder="1" applyAlignment="1" applyProtection="1">
      <alignment horizontal="center"/>
    </xf>
    <xf numFmtId="0" fontId="13" fillId="0" borderId="8" xfId="0" applyFont="1" applyBorder="1" applyAlignment="1" applyProtection="1">
      <alignment horizontal="center"/>
      <protection locked="0"/>
    </xf>
    <xf numFmtId="0" fontId="15" fillId="0" borderId="0" xfId="0" applyFont="1" applyBorder="1" applyAlignment="1" applyProtection="1">
      <alignment horizontal="center"/>
    </xf>
    <xf numFmtId="0" fontId="14" fillId="0" borderId="0" xfId="0" applyFont="1" applyBorder="1" applyAlignment="1" applyProtection="1">
      <alignment horizontal="center"/>
    </xf>
    <xf numFmtId="0" fontId="14" fillId="0" borderId="0" xfId="0" applyFont="1" applyBorder="1" applyAlignment="1" applyProtection="1">
      <alignment horizontal="center" wrapText="1"/>
    </xf>
    <xf numFmtId="0" fontId="16" fillId="0" borderId="0" xfId="0" applyFont="1" applyBorder="1" applyProtection="1"/>
    <xf numFmtId="0" fontId="14" fillId="0" borderId="0" xfId="0" applyFont="1" applyBorder="1" applyProtection="1"/>
    <xf numFmtId="0" fontId="14" fillId="0" borderId="8" xfId="0" applyFont="1" applyBorder="1" applyAlignment="1" applyProtection="1"/>
    <xf numFmtId="0" fontId="14" fillId="0" borderId="8" xfId="0" applyFont="1" applyBorder="1" applyAlignment="1" applyProtection="1">
      <alignment horizontal="center"/>
    </xf>
    <xf numFmtId="0" fontId="17" fillId="0" borderId="0" xfId="0" applyFont="1" applyBorder="1" applyAlignment="1" applyProtection="1">
      <alignment wrapText="1"/>
    </xf>
    <xf numFmtId="0" fontId="19" fillId="0" borderId="0" xfId="0" applyFont="1" applyAlignment="1" applyProtection="1">
      <alignment vertical="center"/>
    </xf>
    <xf numFmtId="0" fontId="20" fillId="0" borderId="0" xfId="0" applyFont="1" applyBorder="1" applyAlignment="1" applyProtection="1">
      <alignment vertical="center"/>
    </xf>
    <xf numFmtId="0" fontId="14" fillId="0" borderId="0" xfId="0" applyFont="1" applyAlignment="1" applyProtection="1">
      <alignment horizontal="center" vertical="center"/>
    </xf>
    <xf numFmtId="0" fontId="18" fillId="0" borderId="2" xfId="0" applyFont="1" applyBorder="1" applyAlignment="1" applyProtection="1">
      <alignment vertical="center"/>
    </xf>
    <xf numFmtId="0" fontId="18" fillId="0" borderId="3" xfId="0" applyFont="1" applyBorder="1" applyAlignment="1" applyProtection="1">
      <alignment vertical="center"/>
    </xf>
    <xf numFmtId="0" fontId="14" fillId="0" borderId="3" xfId="0" applyFont="1" applyBorder="1" applyAlignment="1" applyProtection="1">
      <alignment vertical="center"/>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4" fillId="0" borderId="21" xfId="0" applyFont="1" applyBorder="1" applyAlignment="1" applyProtection="1">
      <alignment vertical="center"/>
    </xf>
    <xf numFmtId="0" fontId="26" fillId="0" borderId="0" xfId="0" applyFont="1" applyBorder="1" applyProtection="1"/>
    <xf numFmtId="0" fontId="26" fillId="0" borderId="0" xfId="0" applyFont="1" applyBorder="1" applyAlignment="1" applyProtection="1">
      <alignment horizontal="center"/>
    </xf>
    <xf numFmtId="0" fontId="17" fillId="0" borderId="0" xfId="0" applyFont="1" applyBorder="1" applyProtection="1"/>
    <xf numFmtId="14" fontId="12" fillId="0" borderId="0" xfId="0" applyNumberFormat="1" applyFont="1" applyBorder="1" applyProtection="1"/>
    <xf numFmtId="0" fontId="12" fillId="0" borderId="0" xfId="0" applyFont="1" applyBorder="1" applyAlignment="1" applyProtection="1"/>
    <xf numFmtId="0" fontId="12" fillId="0" borderId="28" xfId="0" applyFont="1" applyBorder="1" applyAlignment="1" applyProtection="1"/>
    <xf numFmtId="0" fontId="12" fillId="0" borderId="26" xfId="0" applyFont="1" applyBorder="1" applyAlignment="1" applyProtection="1"/>
    <xf numFmtId="0" fontId="12" fillId="0" borderId="0" xfId="0" applyFont="1" applyFill="1" applyBorder="1" applyAlignment="1" applyProtection="1"/>
    <xf numFmtId="0" fontId="12" fillId="0" borderId="31" xfId="0" applyFont="1" applyBorder="1" applyAlignment="1" applyProtection="1"/>
    <xf numFmtId="0" fontId="12" fillId="0" borderId="25" xfId="0" applyFont="1" applyBorder="1" applyAlignment="1" applyProtection="1"/>
    <xf numFmtId="0" fontId="12" fillId="0" borderId="32" xfId="0" applyFont="1" applyBorder="1" applyAlignment="1" applyProtection="1"/>
    <xf numFmtId="0" fontId="12" fillId="0" borderId="27" xfId="0" applyFont="1" applyBorder="1" applyAlignment="1" applyProtection="1"/>
    <xf numFmtId="0" fontId="12" fillId="0" borderId="27" xfId="0" applyFont="1" applyBorder="1" applyProtection="1"/>
    <xf numFmtId="0" fontId="12" fillId="0" borderId="30" xfId="0" applyFont="1" applyBorder="1" applyProtection="1"/>
    <xf numFmtId="0" fontId="12" fillId="0" borderId="28" xfId="0" applyFont="1" applyBorder="1" applyProtection="1"/>
    <xf numFmtId="0" fontId="15" fillId="0" borderId="27" xfId="0" applyFont="1" applyBorder="1" applyAlignment="1" applyProtection="1">
      <alignment horizontal="center" vertical="center"/>
    </xf>
    <xf numFmtId="0" fontId="12" fillId="0" borderId="8" xfId="0" applyFont="1" applyBorder="1" applyProtection="1"/>
    <xf numFmtId="0" fontId="12" fillId="0" borderId="8" xfId="0" applyFont="1" applyBorder="1" applyAlignment="1" applyProtection="1"/>
    <xf numFmtId="0" fontId="12" fillId="4" borderId="1" xfId="0" applyFont="1" applyFill="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1" xfId="0" applyFont="1" applyBorder="1" applyAlignment="1" applyProtection="1">
      <alignment vertical="center"/>
    </xf>
    <xf numFmtId="0" fontId="12" fillId="0" borderId="1" xfId="0" applyFont="1" applyBorder="1" applyAlignment="1" applyProtection="1">
      <alignment horizontal="center" vertical="center" textRotation="255"/>
    </xf>
    <xf numFmtId="0" fontId="12" fillId="0" borderId="5" xfId="0" applyFont="1" applyBorder="1" applyAlignment="1" applyProtection="1">
      <alignment horizontal="center" vertical="center"/>
    </xf>
    <xf numFmtId="0" fontId="4" fillId="0" borderId="0" xfId="2" applyAlignment="1">
      <alignment horizontal="left" vertical="top"/>
    </xf>
    <xf numFmtId="0" fontId="30" fillId="0" borderId="0" xfId="2" applyFont="1" applyAlignment="1">
      <alignment horizontal="left" vertical="top"/>
    </xf>
    <xf numFmtId="0" fontId="31" fillId="0" borderId="0" xfId="2" applyFont="1" applyAlignment="1">
      <alignment horizontal="center" vertical="center"/>
    </xf>
    <xf numFmtId="0" fontId="32" fillId="0" borderId="0" xfId="2" applyFont="1" applyAlignment="1">
      <alignment horizontal="left" vertical="center"/>
    </xf>
    <xf numFmtId="0" fontId="14" fillId="0" borderId="0" xfId="0" applyFont="1" applyBorder="1" applyAlignment="1" applyProtection="1">
      <alignment horizontal="center" wrapText="1"/>
    </xf>
    <xf numFmtId="0" fontId="12" fillId="0" borderId="0" xfId="0" applyFont="1" applyBorder="1" applyAlignment="1" applyProtection="1">
      <alignment horizontal="center"/>
    </xf>
    <xf numFmtId="0" fontId="31" fillId="0" borderId="0" xfId="2" applyFont="1" applyAlignment="1">
      <alignment horizontal="center" vertical="center"/>
    </xf>
    <xf numFmtId="0" fontId="31"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26" fillId="0" borderId="0" xfId="0" applyFont="1" applyBorder="1" applyAlignment="1" applyProtection="1">
      <alignment horizontal="center"/>
    </xf>
    <xf numFmtId="0" fontId="12" fillId="0" borderId="0" xfId="0" applyFont="1" applyBorder="1" applyAlignment="1" applyProtection="1">
      <alignment horizontal="center"/>
    </xf>
    <xf numFmtId="0" fontId="26" fillId="0" borderId="0" xfId="0" applyFont="1" applyBorder="1" applyAlignment="1" applyProtection="1">
      <alignment horizontal="center"/>
    </xf>
    <xf numFmtId="0" fontId="26" fillId="0" borderId="0" xfId="0" applyFont="1" applyBorder="1" applyAlignment="1" applyProtection="1">
      <alignment horizontal="center"/>
    </xf>
    <xf numFmtId="0" fontId="12" fillId="0" borderId="0" xfId="0" applyFont="1" applyFill="1" applyBorder="1" applyProtection="1"/>
    <xf numFmtId="0" fontId="11" fillId="0" borderId="0" xfId="4" applyFont="1" applyBorder="1" applyAlignment="1" applyProtection="1">
      <alignment horizontal="left" vertical="center"/>
    </xf>
    <xf numFmtId="0" fontId="2" fillId="0" borderId="0" xfId="5">
      <alignment vertical="center"/>
    </xf>
    <xf numFmtId="0" fontId="41" fillId="5" borderId="0" xfId="6" applyFont="1" applyFill="1" applyBorder="1">
      <alignment vertical="center"/>
    </xf>
    <xf numFmtId="0" fontId="37" fillId="5" borderId="0" xfId="6" applyFont="1" applyFill="1" applyBorder="1">
      <alignment vertical="center"/>
    </xf>
    <xf numFmtId="14" fontId="37" fillId="5" borderId="0" xfId="6" applyNumberFormat="1" applyFont="1" applyFill="1" applyBorder="1">
      <alignment vertical="center"/>
    </xf>
    <xf numFmtId="0" fontId="37" fillId="5" borderId="0" xfId="6" applyFont="1" applyFill="1" applyBorder="1" applyAlignment="1">
      <alignment horizontal="right" vertical="center"/>
    </xf>
    <xf numFmtId="0" fontId="2" fillId="0" borderId="46" xfId="5" applyBorder="1" applyAlignment="1">
      <alignment horizontal="center" vertical="center"/>
    </xf>
    <xf numFmtId="0" fontId="2" fillId="0" borderId="46" xfId="5" applyFill="1" applyBorder="1" applyAlignment="1">
      <alignment horizontal="center" vertical="center"/>
    </xf>
    <xf numFmtId="0" fontId="2" fillId="0" borderId="46" xfId="5" applyBorder="1" applyAlignment="1">
      <alignment horizontal="center" vertical="center" wrapText="1"/>
    </xf>
    <xf numFmtId="0" fontId="42" fillId="0" borderId="0" xfId="5" applyFont="1">
      <alignment vertical="center"/>
    </xf>
    <xf numFmtId="0" fontId="2" fillId="0" borderId="46" xfId="5" applyBorder="1" applyAlignment="1" applyProtection="1">
      <alignment horizontal="center" vertical="center"/>
    </xf>
    <xf numFmtId="0" fontId="2" fillId="6" borderId="46" xfId="5" applyFill="1" applyBorder="1" applyAlignment="1" applyProtection="1">
      <alignment horizontal="center" vertical="center" shrinkToFit="1"/>
    </xf>
    <xf numFmtId="0" fontId="2" fillId="0" borderId="48" xfId="5" applyFill="1" applyBorder="1" applyAlignment="1" applyProtection="1">
      <alignment horizontal="center" vertical="center"/>
    </xf>
    <xf numFmtId="0" fontId="2" fillId="0" borderId="64" xfId="5" applyBorder="1" applyAlignment="1" applyProtection="1">
      <alignment horizontal="center" vertical="center"/>
    </xf>
    <xf numFmtId="0" fontId="2" fillId="0" borderId="65" xfId="5" applyBorder="1" applyAlignment="1" applyProtection="1">
      <alignment horizontal="center" vertical="center"/>
    </xf>
    <xf numFmtId="0" fontId="2" fillId="0" borderId="66" xfId="5" applyBorder="1" applyAlignment="1" applyProtection="1">
      <alignment horizontal="center" vertical="center"/>
    </xf>
    <xf numFmtId="0" fontId="2" fillId="0" borderId="51" xfId="5" applyBorder="1" applyAlignment="1" applyProtection="1">
      <alignment horizontal="center" vertical="center"/>
    </xf>
    <xf numFmtId="0" fontId="2" fillId="0" borderId="52" xfId="5" applyBorder="1" applyAlignment="1" applyProtection="1">
      <alignment horizontal="center" vertical="center"/>
    </xf>
    <xf numFmtId="0" fontId="2" fillId="0" borderId="53" xfId="5" applyBorder="1" applyAlignment="1" applyProtection="1">
      <alignment horizontal="center" vertical="center"/>
    </xf>
    <xf numFmtId="0" fontId="2" fillId="0" borderId="54" xfId="5" applyBorder="1" applyAlignment="1" applyProtection="1">
      <alignment horizontal="center" vertical="center"/>
    </xf>
    <xf numFmtId="0" fontId="2" fillId="0" borderId="55" xfId="5" applyBorder="1" applyAlignment="1" applyProtection="1">
      <alignment horizontal="center" vertical="center"/>
    </xf>
    <xf numFmtId="0" fontId="2" fillId="0" borderId="56" xfId="5" applyBorder="1" applyAlignment="1" applyProtection="1">
      <alignment horizontal="center" vertical="center"/>
    </xf>
    <xf numFmtId="0" fontId="2" fillId="6" borderId="58" xfId="5" applyFill="1" applyBorder="1" applyAlignment="1" applyProtection="1">
      <alignment horizontal="center" vertical="center"/>
    </xf>
    <xf numFmtId="0" fontId="2" fillId="6" borderId="45" xfId="5" applyFill="1" applyBorder="1" applyAlignment="1" applyProtection="1">
      <alignment horizontal="center" vertical="center"/>
    </xf>
    <xf numFmtId="0" fontId="2" fillId="6" borderId="5" xfId="5" applyFill="1" applyBorder="1" applyAlignment="1" applyProtection="1">
      <alignment horizontal="center" vertical="center"/>
    </xf>
    <xf numFmtId="0" fontId="2" fillId="6" borderId="59" xfId="5" applyFill="1" applyBorder="1" applyAlignment="1" applyProtection="1">
      <alignment horizontal="center" vertical="center"/>
    </xf>
    <xf numFmtId="0" fontId="2" fillId="6" borderId="60" xfId="5" applyFill="1" applyBorder="1" applyAlignment="1" applyProtection="1">
      <alignment horizontal="center" vertical="center"/>
    </xf>
    <xf numFmtId="0" fontId="2" fillId="6" borderId="61" xfId="5" applyFill="1" applyBorder="1" applyAlignment="1" applyProtection="1">
      <alignment horizontal="center" vertical="center"/>
    </xf>
    <xf numFmtId="0" fontId="2" fillId="0" borderId="47" xfId="5" applyBorder="1" applyAlignment="1" applyProtection="1">
      <alignment horizontal="center" vertical="center"/>
    </xf>
    <xf numFmtId="14" fontId="2" fillId="0" borderId="52" xfId="5" applyNumberFormat="1" applyBorder="1" applyAlignment="1" applyProtection="1">
      <alignment horizontal="center" vertical="center"/>
    </xf>
    <xf numFmtId="0" fontId="2" fillId="0" borderId="49" xfId="5" applyBorder="1" applyAlignment="1" applyProtection="1">
      <alignment horizontal="center" vertical="center"/>
    </xf>
    <xf numFmtId="0" fontId="2" fillId="0" borderId="48" xfId="5" applyBorder="1" applyAlignment="1" applyProtection="1">
      <alignment horizontal="center" vertical="center"/>
    </xf>
    <xf numFmtId="0" fontId="2" fillId="0" borderId="46" xfId="5" applyBorder="1" applyAlignment="1" applyProtection="1">
      <alignment horizontal="center" vertical="center"/>
      <protection locked="0"/>
    </xf>
    <xf numFmtId="0" fontId="2" fillId="0" borderId="48" xfId="5" applyFill="1" applyBorder="1" applyAlignment="1" applyProtection="1">
      <alignment horizontal="center" vertical="center"/>
      <protection locked="0"/>
    </xf>
    <xf numFmtId="0" fontId="2" fillId="0" borderId="51" xfId="5" applyBorder="1" applyAlignment="1" applyProtection="1">
      <alignment horizontal="center" vertical="center"/>
      <protection locked="0"/>
    </xf>
    <xf numFmtId="0" fontId="2" fillId="0" borderId="52" xfId="5" applyBorder="1" applyAlignment="1" applyProtection="1">
      <alignment horizontal="center" vertical="center"/>
      <protection locked="0"/>
    </xf>
    <xf numFmtId="0" fontId="2" fillId="0" borderId="53" xfId="5" applyBorder="1" applyAlignment="1" applyProtection="1">
      <alignment horizontal="center" vertical="center"/>
      <protection locked="0"/>
    </xf>
    <xf numFmtId="0" fontId="2" fillId="0" borderId="54" xfId="5" applyBorder="1" applyAlignment="1" applyProtection="1">
      <alignment horizontal="center" vertical="center"/>
      <protection locked="0"/>
    </xf>
    <xf numFmtId="0" fontId="2" fillId="0" borderId="55" xfId="5" applyBorder="1" applyAlignment="1" applyProtection="1">
      <alignment horizontal="center" vertical="center"/>
      <protection locked="0"/>
    </xf>
    <xf numFmtId="0" fontId="2" fillId="0" borderId="56" xfId="5" applyBorder="1" applyAlignment="1" applyProtection="1">
      <alignment horizontal="center" vertical="center"/>
      <protection locked="0"/>
    </xf>
    <xf numFmtId="0" fontId="2" fillId="0" borderId="0" xfId="5" applyProtection="1">
      <alignment vertical="center"/>
      <protection locked="0"/>
    </xf>
    <xf numFmtId="0" fontId="2" fillId="0" borderId="46" xfId="5" applyFill="1" applyBorder="1" applyAlignment="1" applyProtection="1">
      <alignment horizontal="center" vertical="center"/>
    </xf>
    <xf numFmtId="14" fontId="2" fillId="0" borderId="52" xfId="5" applyNumberFormat="1" applyBorder="1" applyAlignment="1" applyProtection="1">
      <alignment horizontal="center" vertical="center"/>
      <protection locked="0"/>
    </xf>
    <xf numFmtId="0" fontId="2" fillId="0" borderId="47" xfId="5" applyNumberFormat="1" applyBorder="1" applyAlignment="1" applyProtection="1">
      <alignment horizontal="center" vertical="center"/>
      <protection locked="0"/>
    </xf>
    <xf numFmtId="0" fontId="12" fillId="0" borderId="0" xfId="0" applyFont="1" applyBorder="1" applyAlignment="1" applyProtection="1">
      <alignment horizontal="center"/>
    </xf>
    <xf numFmtId="0" fontId="14" fillId="0" borderId="0" xfId="0" applyFont="1" applyBorder="1" applyAlignment="1" applyProtection="1">
      <alignment horizontal="center"/>
    </xf>
    <xf numFmtId="0" fontId="13" fillId="0" borderId="0" xfId="0" applyFont="1" applyBorder="1" applyAlignment="1" applyProtection="1">
      <alignment horizontal="center" wrapText="1"/>
    </xf>
    <xf numFmtId="0" fontId="21" fillId="0" borderId="0" xfId="0" applyFont="1" applyAlignment="1" applyProtection="1">
      <alignment horizontal="left" vertical="center"/>
    </xf>
    <xf numFmtId="0" fontId="7" fillId="0" borderId="38" xfId="1" applyBorder="1" applyAlignment="1">
      <alignment horizontal="left" vertical="center"/>
    </xf>
    <xf numFmtId="0" fontId="7" fillId="0" borderId="36" xfId="1" applyBorder="1" applyAlignment="1">
      <alignment horizontal="left" vertical="center"/>
    </xf>
    <xf numFmtId="0" fontId="7" fillId="0" borderId="38" xfId="1" applyBorder="1" applyAlignment="1">
      <alignment horizontal="left" vertical="center" shrinkToFit="1"/>
    </xf>
    <xf numFmtId="0" fontId="9" fillId="0" borderId="37" xfId="1" applyFont="1" applyBorder="1" applyAlignment="1">
      <alignment horizontal="left" vertical="center"/>
    </xf>
    <xf numFmtId="0" fontId="7" fillId="0" borderId="1" xfId="1" applyBorder="1"/>
    <xf numFmtId="0" fontId="7" fillId="0" borderId="0" xfId="1"/>
    <xf numFmtId="176" fontId="7" fillId="0" borderId="41" xfId="1" applyNumberFormat="1" applyBorder="1" applyAlignment="1">
      <alignment horizontal="center" vertical="center" shrinkToFit="1"/>
    </xf>
    <xf numFmtId="176" fontId="7" fillId="0" borderId="33" xfId="1" applyNumberFormat="1" applyBorder="1" applyAlignment="1">
      <alignment horizontal="center" vertical="center" shrinkToFit="1"/>
    </xf>
    <xf numFmtId="0" fontId="7" fillId="0" borderId="33" xfId="1" applyBorder="1" applyAlignment="1">
      <alignment horizontal="left" vertical="center" shrinkToFit="1"/>
    </xf>
    <xf numFmtId="0" fontId="7" fillId="0" borderId="42" xfId="1" applyBorder="1" applyAlignment="1">
      <alignment horizontal="left" vertical="center" shrinkToFit="1"/>
    </xf>
    <xf numFmtId="0" fontId="9" fillId="0" borderId="34" xfId="1" applyFont="1" applyBorder="1" applyAlignment="1">
      <alignment horizontal="left" vertical="center" shrinkToFit="1"/>
    </xf>
    <xf numFmtId="0" fontId="7" fillId="0" borderId="34" xfId="1" applyBorder="1" applyAlignment="1">
      <alignment horizontal="center"/>
    </xf>
    <xf numFmtId="0" fontId="7" fillId="0" borderId="34" xfId="1" applyBorder="1" applyAlignment="1">
      <alignment horizontal="center" vertical="center"/>
    </xf>
    <xf numFmtId="0" fontId="7" fillId="0" borderId="67" xfId="1" applyBorder="1" applyAlignment="1">
      <alignment horizontal="center" vertical="center"/>
    </xf>
    <xf numFmtId="176" fontId="7" fillId="0" borderId="68" xfId="1" applyNumberFormat="1" applyBorder="1" applyAlignment="1">
      <alignment horizontal="center" vertical="center" shrinkToFit="1"/>
    </xf>
    <xf numFmtId="0" fontId="7" fillId="0" borderId="68" xfId="1" applyBorder="1" applyAlignment="1">
      <alignment horizontal="left" vertical="center" shrinkToFit="1"/>
    </xf>
    <xf numFmtId="0" fontId="7" fillId="0" borderId="41" xfId="1" applyBorder="1" applyAlignment="1">
      <alignment horizontal="left" vertical="center" shrinkToFit="1"/>
    </xf>
    <xf numFmtId="0" fontId="9" fillId="0" borderId="67" xfId="1" applyFont="1" applyBorder="1" applyAlignment="1">
      <alignment horizontal="left" vertical="center" shrinkToFit="1"/>
    </xf>
    <xf numFmtId="0" fontId="7" fillId="0" borderId="69" xfId="1" applyBorder="1" applyAlignment="1">
      <alignment horizontal="center" vertical="center"/>
    </xf>
    <xf numFmtId="0" fontId="7" fillId="0" borderId="70" xfId="1" applyBorder="1" applyAlignment="1">
      <alignment horizontal="center" vertical="center"/>
    </xf>
    <xf numFmtId="0" fontId="7" fillId="0" borderId="43" xfId="1" applyBorder="1" applyAlignment="1">
      <alignment horizontal="center" vertical="center"/>
    </xf>
    <xf numFmtId="0" fontId="7" fillId="0" borderId="35" xfId="1" applyBorder="1" applyAlignment="1">
      <alignment horizontal="center" vertical="center"/>
    </xf>
    <xf numFmtId="0" fontId="7" fillId="0" borderId="43" xfId="1" applyBorder="1" applyAlignment="1">
      <alignment horizontal="center"/>
    </xf>
    <xf numFmtId="0" fontId="7" fillId="0" borderId="35" xfId="1" applyBorder="1" applyAlignment="1">
      <alignment horizontal="center"/>
    </xf>
    <xf numFmtId="0" fontId="7" fillId="0" borderId="71" xfId="1" applyBorder="1" applyAlignment="1">
      <alignment horizontal="center" vertical="center"/>
    </xf>
    <xf numFmtId="0" fontId="7" fillId="0" borderId="71" xfId="1" applyBorder="1" applyAlignment="1">
      <alignment horizontal="center"/>
    </xf>
    <xf numFmtId="0" fontId="7" fillId="3" borderId="1" xfId="1" applyFill="1" applyBorder="1"/>
    <xf numFmtId="0" fontId="7" fillId="0" borderId="1" xfId="1" applyBorder="1" applyAlignment="1">
      <alignment horizontal="center"/>
    </xf>
    <xf numFmtId="0" fontId="7" fillId="0" borderId="0" xfId="1" applyAlignment="1">
      <alignment horizontal="center"/>
    </xf>
    <xf numFmtId="0" fontId="7" fillId="0" borderId="72" xfId="1" applyBorder="1" applyAlignment="1">
      <alignment horizontal="center" vertical="center"/>
    </xf>
    <xf numFmtId="0" fontId="7" fillId="0" borderId="0" xfId="1" applyAlignment="1">
      <alignment horizontal="left" vertical="center"/>
    </xf>
    <xf numFmtId="0" fontId="7" fillId="0" borderId="0" xfId="1" applyAlignment="1">
      <alignment horizontal="left" vertical="center" shrinkToFit="1"/>
    </xf>
    <xf numFmtId="0" fontId="9" fillId="0" borderId="0" xfId="1" applyFont="1" applyAlignment="1">
      <alignment horizontal="left" vertical="center"/>
    </xf>
    <xf numFmtId="0" fontId="7" fillId="0" borderId="44" xfId="1" applyBorder="1" applyAlignment="1">
      <alignment horizontal="center" vertical="center"/>
    </xf>
    <xf numFmtId="0" fontId="7" fillId="0" borderId="0" xfId="1" applyAlignment="1">
      <alignment horizontal="center" vertical="center"/>
    </xf>
    <xf numFmtId="0" fontId="0" fillId="0" borderId="8" xfId="0" applyBorder="1" applyAlignment="1">
      <alignment horizontal="center" vertical="center"/>
    </xf>
    <xf numFmtId="0" fontId="13" fillId="0" borderId="0" xfId="0" applyFont="1" applyBorder="1" applyAlignment="1" applyProtection="1">
      <alignment horizontal="center"/>
    </xf>
    <xf numFmtId="0" fontId="14" fillId="0" borderId="0" xfId="0" applyFont="1" applyBorder="1" applyAlignment="1" applyProtection="1">
      <alignment shrinkToFit="1"/>
    </xf>
    <xf numFmtId="0" fontId="47" fillId="0" borderId="46" xfId="5" applyFont="1" applyBorder="1" applyAlignment="1" applyProtection="1">
      <alignment horizontal="center" vertical="center" wrapText="1"/>
      <protection locked="0"/>
    </xf>
    <xf numFmtId="0" fontId="14" fillId="0" borderId="0" xfId="0" applyFont="1" applyBorder="1" applyAlignment="1" applyProtection="1">
      <alignment horizontal="center"/>
    </xf>
    <xf numFmtId="0" fontId="0" fillId="0" borderId="0" xfId="0" applyAlignment="1">
      <alignment horizontal="center" vertical="center"/>
    </xf>
    <xf numFmtId="0" fontId="0" fillId="0" borderId="0" xfId="0" applyBorder="1" applyAlignment="1">
      <alignment vertical="center"/>
    </xf>
    <xf numFmtId="0" fontId="19" fillId="0" borderId="8" xfId="0" applyFont="1" applyBorder="1" applyAlignment="1" applyProtection="1">
      <alignment vertical="center"/>
    </xf>
    <xf numFmtId="0" fontId="14" fillId="0" borderId="0" xfId="0" applyFont="1" applyBorder="1" applyAlignment="1" applyProtection="1">
      <alignment vertical="center"/>
    </xf>
    <xf numFmtId="0" fontId="47" fillId="0" borderId="46" xfId="5" applyFont="1" applyBorder="1" applyAlignment="1" applyProtection="1">
      <alignment horizontal="center" vertical="center" wrapText="1"/>
    </xf>
    <xf numFmtId="0" fontId="47" fillId="0" borderId="46" xfId="5" applyFont="1" applyBorder="1" applyAlignment="1">
      <alignment horizontal="center" vertical="center" wrapText="1"/>
    </xf>
    <xf numFmtId="0" fontId="14" fillId="0" borderId="0" xfId="0" applyFont="1" applyBorder="1" applyAlignment="1" applyProtection="1">
      <alignment horizontal="center"/>
    </xf>
    <xf numFmtId="0" fontId="14" fillId="0" borderId="8" xfId="0" applyFont="1" applyBorder="1" applyAlignment="1" applyProtection="1">
      <alignment horizontal="center"/>
    </xf>
    <xf numFmtId="0" fontId="18" fillId="0" borderId="0" xfId="0" applyFont="1" applyBorder="1" applyAlignment="1" applyProtection="1">
      <alignment horizontal="left" vertical="top"/>
    </xf>
    <xf numFmtId="0" fontId="0" fillId="0" borderId="0" xfId="0" applyAlignment="1">
      <alignment horizontal="center"/>
    </xf>
    <xf numFmtId="0" fontId="1" fillId="0" borderId="0" xfId="2" applyFont="1" applyAlignment="1">
      <alignment horizontal="left" vertical="top"/>
    </xf>
    <xf numFmtId="0" fontId="13" fillId="0" borderId="0" xfId="0" applyFont="1" applyAlignment="1" applyProtection="1">
      <alignment horizontal="right" vertical="center"/>
    </xf>
    <xf numFmtId="0" fontId="21" fillId="0" borderId="0" xfId="0" applyFont="1" applyAlignment="1" applyProtection="1">
      <alignment vertical="top"/>
    </xf>
    <xf numFmtId="0" fontId="14" fillId="0" borderId="0"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14" fillId="0" borderId="6" xfId="0" applyFont="1" applyBorder="1" applyAlignment="1" applyProtection="1">
      <alignment horizontal="left"/>
      <protection locked="0"/>
    </xf>
    <xf numFmtId="0" fontId="19" fillId="0" borderId="7" xfId="0" applyFont="1" applyBorder="1" applyAlignment="1" applyProtection="1">
      <alignment vertical="center"/>
    </xf>
    <xf numFmtId="0" fontId="19" fillId="0" borderId="9" xfId="0" applyFont="1" applyBorder="1" applyAlignment="1" applyProtection="1">
      <alignment vertical="center"/>
    </xf>
    <xf numFmtId="0" fontId="0" fillId="0" borderId="0" xfId="0" applyAlignment="1">
      <alignment horizontal="left"/>
    </xf>
    <xf numFmtId="0" fontId="12" fillId="0" borderId="0" xfId="0" applyFont="1" applyBorder="1" applyAlignment="1" applyProtection="1">
      <alignment horizontal="center"/>
    </xf>
    <xf numFmtId="0" fontId="14" fillId="0" borderId="0" xfId="0" applyFont="1" applyBorder="1" applyAlignment="1" applyProtection="1">
      <alignment horizontal="center"/>
    </xf>
    <xf numFmtId="0" fontId="14" fillId="0" borderId="0" xfId="0" applyFont="1" applyBorder="1" applyAlignment="1" applyProtection="1">
      <alignment horizontal="center" wrapText="1"/>
    </xf>
    <xf numFmtId="0" fontId="0" fillId="0" borderId="0" xfId="0" applyAlignment="1">
      <alignment horizontal="center"/>
    </xf>
    <xf numFmtId="0" fontId="26" fillId="0" borderId="0" xfId="0" applyFont="1" applyBorder="1" applyAlignment="1" applyProtection="1">
      <alignment horizont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center"/>
    </xf>
    <xf numFmtId="14" fontId="7" fillId="0" borderId="40" xfId="1" applyNumberFormat="1" applyBorder="1" applyAlignment="1">
      <alignment horizontal="center" vertical="center" shrinkToFit="1"/>
    </xf>
    <xf numFmtId="14" fontId="7" fillId="0" borderId="37" xfId="1" applyNumberFormat="1" applyBorder="1" applyAlignment="1">
      <alignment horizontal="center" vertical="center" shrinkToFit="1"/>
    </xf>
    <xf numFmtId="14" fontId="7" fillId="0" borderId="39" xfId="1" applyNumberFormat="1" applyBorder="1" applyAlignment="1">
      <alignment horizontal="center" vertical="center" shrinkToFit="1"/>
    </xf>
    <xf numFmtId="0" fontId="51" fillId="7" borderId="1" xfId="1" applyFont="1" applyFill="1" applyBorder="1" applyAlignment="1">
      <alignment horizontal="center"/>
    </xf>
    <xf numFmtId="0" fontId="12" fillId="0" borderId="1" xfId="0" applyFont="1" applyBorder="1" applyAlignment="1" applyProtection="1">
      <alignment horizontal="center" vertical="center"/>
      <protection locked="0"/>
    </xf>
    <xf numFmtId="0" fontId="53" fillId="0" borderId="0" xfId="0" applyFont="1" applyBorder="1" applyProtection="1"/>
    <xf numFmtId="0" fontId="12" fillId="0" borderId="0" xfId="0" applyFont="1" applyBorder="1" applyAlignment="1" applyProtection="1">
      <alignment horizontal="center"/>
    </xf>
    <xf numFmtId="0" fontId="45" fillId="0" borderId="0" xfId="0" applyFont="1" applyBorder="1" applyAlignment="1" applyProtection="1">
      <alignment horizontal="center" vertical="center"/>
    </xf>
    <xf numFmtId="0" fontId="46" fillId="0" borderId="0" xfId="0" applyFont="1" applyAlignment="1">
      <alignment vertical="center"/>
    </xf>
    <xf numFmtId="0" fontId="26" fillId="0" borderId="0" xfId="0" applyFont="1" applyBorder="1" applyAlignment="1" applyProtection="1">
      <alignment horizontal="center"/>
      <protection locked="0"/>
    </xf>
    <xf numFmtId="0" fontId="26" fillId="0" borderId="8"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0" fillId="0" borderId="0" xfId="0" applyAlignment="1" applyProtection="1">
      <protection locked="0"/>
    </xf>
    <xf numFmtId="0" fontId="11" fillId="0" borderId="0" xfId="0" applyFont="1" applyBorder="1" applyAlignment="1" applyProtection="1">
      <alignment horizontal="center"/>
    </xf>
    <xf numFmtId="0" fontId="0" fillId="0" borderId="0" xfId="0" applyBorder="1" applyAlignment="1"/>
    <xf numFmtId="0" fontId="14" fillId="0" borderId="0" xfId="0" applyFont="1" applyBorder="1" applyAlignment="1" applyProtection="1">
      <alignment horizontal="distributed" wrapText="1"/>
    </xf>
    <xf numFmtId="0" fontId="13" fillId="0" borderId="8" xfId="0"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0" xfId="0" applyFont="1" applyBorder="1" applyAlignment="1" applyProtection="1">
      <alignment horizontal="left" indent="1" shrinkToFit="1"/>
      <protection locked="0"/>
    </xf>
    <xf numFmtId="0" fontId="13" fillId="0" borderId="8" xfId="0" applyFont="1" applyBorder="1" applyAlignment="1" applyProtection="1">
      <alignment horizontal="left" indent="1" shrinkToFit="1"/>
      <protection locked="0"/>
    </xf>
    <xf numFmtId="49" fontId="14" fillId="0" borderId="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shrinkToFit="1"/>
      <protection locked="0"/>
    </xf>
    <xf numFmtId="0" fontId="14" fillId="0" borderId="0" xfId="0" applyFont="1" applyBorder="1" applyAlignment="1" applyProtection="1">
      <alignment horizontal="center" wrapText="1"/>
    </xf>
    <xf numFmtId="0" fontId="12" fillId="0" borderId="8" xfId="0" applyFont="1" applyBorder="1" applyAlignment="1" applyProtection="1">
      <alignment horizontal="right"/>
    </xf>
    <xf numFmtId="0" fontId="13" fillId="0" borderId="0" xfId="0" applyFont="1" applyBorder="1" applyAlignment="1" applyProtection="1">
      <alignment horizontal="distributed" wrapText="1"/>
    </xf>
    <xf numFmtId="0" fontId="15" fillId="0" borderId="0" xfId="0" applyFont="1" applyBorder="1" applyAlignment="1" applyProtection="1">
      <alignment horizontal="center" wrapText="1"/>
    </xf>
    <xf numFmtId="49" fontId="15" fillId="0" borderId="8" xfId="0" applyNumberFormat="1" applyFont="1" applyBorder="1" applyAlignment="1" applyProtection="1">
      <alignment horizontal="center"/>
      <protection locked="0"/>
    </xf>
    <xf numFmtId="0" fontId="14" fillId="0" borderId="0" xfId="0" applyFont="1" applyBorder="1" applyAlignment="1" applyProtection="1">
      <alignment horizontal="center"/>
    </xf>
    <xf numFmtId="0" fontId="13" fillId="0" borderId="0" xfId="0" applyFont="1" applyBorder="1" applyAlignment="1" applyProtection="1">
      <alignment horizontal="center" wrapText="1"/>
    </xf>
    <xf numFmtId="0" fontId="14" fillId="0" borderId="0" xfId="0" applyFont="1" applyBorder="1" applyAlignment="1" applyProtection="1">
      <alignment horizontal="center" vertical="center" wrapText="1"/>
    </xf>
    <xf numFmtId="0" fontId="14" fillId="0" borderId="8" xfId="0" applyFont="1" applyBorder="1" applyAlignment="1" applyProtection="1"/>
    <xf numFmtId="0" fontId="14" fillId="0" borderId="0" xfId="0" applyFont="1" applyBorder="1" applyAlignment="1" applyProtection="1">
      <alignment vertical="center"/>
    </xf>
    <xf numFmtId="0" fontId="14" fillId="0" borderId="0" xfId="0" applyFont="1" applyAlignment="1" applyProtection="1">
      <alignment vertical="center"/>
    </xf>
    <xf numFmtId="0" fontId="14" fillId="0" borderId="5" xfId="0" applyFont="1" applyBorder="1" applyAlignment="1" applyProtection="1">
      <alignment vertical="center"/>
    </xf>
    <xf numFmtId="0" fontId="12" fillId="0" borderId="0" xfId="0" applyFont="1" applyBorder="1" applyAlignment="1" applyProtection="1">
      <alignment vertical="center"/>
    </xf>
    <xf numFmtId="0" fontId="19" fillId="0" borderId="0" xfId="0" applyFont="1" applyAlignment="1" applyProtection="1">
      <alignment horizontal="center" vertical="center"/>
    </xf>
    <xf numFmtId="0" fontId="0" fillId="0" borderId="0" xfId="0" applyAlignment="1">
      <alignment horizontal="center" vertical="center"/>
    </xf>
    <xf numFmtId="0" fontId="0" fillId="0" borderId="8" xfId="0" applyBorder="1" applyAlignment="1"/>
    <xf numFmtId="0" fontId="14" fillId="0" borderId="8" xfId="0" applyFont="1" applyBorder="1" applyAlignment="1" applyProtection="1">
      <alignment horizontal="center"/>
      <protection locked="0"/>
    </xf>
    <xf numFmtId="0" fontId="14" fillId="0" borderId="0" xfId="0" applyFont="1" applyBorder="1" applyAlignment="1" applyProtection="1">
      <alignment horizontal="center" vertical="center"/>
      <protection locked="0"/>
    </xf>
    <xf numFmtId="0" fontId="14" fillId="0" borderId="8" xfId="0" applyFont="1" applyBorder="1" applyAlignment="1" applyProtection="1">
      <alignment horizontal="left"/>
      <protection locked="0"/>
    </xf>
    <xf numFmtId="0" fontId="0" fillId="0" borderId="8" xfId="0" applyBorder="1" applyAlignment="1">
      <alignment horizontal="left"/>
    </xf>
    <xf numFmtId="176" fontId="14" fillId="0" borderId="0" xfId="0" applyNumberFormat="1" applyFont="1" applyFill="1" applyAlignment="1" applyProtection="1">
      <alignment horizontal="center" vertical="center" shrinkToFit="1"/>
    </xf>
    <xf numFmtId="176" fontId="12" fillId="0" borderId="0" xfId="0" applyNumberFormat="1" applyFont="1" applyFill="1" applyAlignment="1" applyProtection="1">
      <alignment horizontal="center" vertical="center" shrinkToFit="1"/>
    </xf>
    <xf numFmtId="0" fontId="13" fillId="0" borderId="22"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14" fillId="0" borderId="22" xfId="0" applyFont="1" applyFill="1" applyBorder="1" applyAlignment="1" applyProtection="1">
      <alignment horizontal="center" vertical="center" shrinkToFit="1"/>
      <protection locked="0"/>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22" fillId="0" borderId="0" xfId="0" applyFont="1" applyBorder="1" applyAlignment="1" applyProtection="1">
      <alignment horizontal="right"/>
    </xf>
    <xf numFmtId="0" fontId="14" fillId="0" borderId="0" xfId="0" applyFont="1" applyAlignment="1" applyProtection="1">
      <alignment horizontal="center" vertical="center"/>
    </xf>
    <xf numFmtId="0" fontId="0" fillId="0" borderId="0" xfId="0" applyAlignment="1">
      <alignment vertical="center"/>
    </xf>
    <xf numFmtId="0" fontId="14" fillId="0" borderId="22" xfId="0" applyFont="1" applyBorder="1" applyAlignment="1" applyProtection="1">
      <alignment horizontal="center" vertical="center"/>
    </xf>
    <xf numFmtId="0" fontId="0" fillId="0" borderId="23" xfId="0" applyBorder="1" applyAlignment="1">
      <alignment vertical="center"/>
    </xf>
    <xf numFmtId="0" fontId="0" fillId="0" borderId="24" xfId="0" applyBorder="1" applyAlignment="1">
      <alignment vertical="center"/>
    </xf>
    <xf numFmtId="0" fontId="2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9" xfId="0" applyFont="1" applyBorder="1" applyAlignment="1" applyProtection="1">
      <alignment horizontal="center" vertical="center"/>
      <protection locked="0"/>
    </xf>
    <xf numFmtId="0" fontId="0" fillId="0" borderId="27" xfId="0" applyBorder="1" applyAlignment="1">
      <alignment vertical="center"/>
    </xf>
    <xf numFmtId="0" fontId="13" fillId="0" borderId="23" xfId="0" applyFont="1" applyBorder="1" applyAlignment="1" applyProtection="1">
      <alignment horizontal="center" vertical="center"/>
      <protection locked="0"/>
    </xf>
    <xf numFmtId="0" fontId="12" fillId="0" borderId="0" xfId="0" applyFont="1" applyBorder="1" applyAlignment="1" applyProtection="1">
      <alignment horizontal="center"/>
      <protection locked="0"/>
    </xf>
    <xf numFmtId="0" fontId="12" fillId="0" borderId="0" xfId="0" applyFont="1" applyAlignment="1" applyProtection="1">
      <alignment vertical="center"/>
    </xf>
    <xf numFmtId="0" fontId="14" fillId="0" borderId="8" xfId="0" applyFont="1" applyFill="1" applyBorder="1" applyAlignment="1" applyProtection="1">
      <alignment horizontal="left" indent="1" shrinkToFit="1"/>
    </xf>
    <xf numFmtId="0" fontId="14" fillId="0" borderId="8" xfId="0" applyFont="1" applyBorder="1" applyAlignment="1" applyProtection="1">
      <alignment horizontal="left" indent="1"/>
      <protection locked="0"/>
    </xf>
    <xf numFmtId="0" fontId="11" fillId="0" borderId="0" xfId="0" applyFont="1" applyAlignment="1" applyProtection="1">
      <alignment horizontal="center" vertical="center"/>
    </xf>
    <xf numFmtId="0" fontId="19" fillId="0" borderId="0" xfId="0" applyFont="1" applyBorder="1" applyAlignment="1" applyProtection="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9" fillId="0" borderId="8" xfId="0" applyFont="1" applyBorder="1" applyAlignment="1" applyProtection="1">
      <alignment vertical="center"/>
    </xf>
    <xf numFmtId="0" fontId="0" fillId="0" borderId="8" xfId="0" applyBorder="1" applyAlignment="1">
      <alignment vertical="center"/>
    </xf>
    <xf numFmtId="0" fontId="45" fillId="0" borderId="8" xfId="0" applyFont="1" applyBorder="1" applyAlignment="1" applyProtection="1">
      <alignment horizontal="center" vertical="center" shrinkToFit="1"/>
    </xf>
    <xf numFmtId="0" fontId="46" fillId="0" borderId="8" xfId="0" applyFont="1" applyBorder="1" applyAlignment="1">
      <alignment horizontal="center" vertical="center" shrinkToFit="1"/>
    </xf>
    <xf numFmtId="0" fontId="17" fillId="0" borderId="0" xfId="0" applyFont="1" applyFill="1" applyBorder="1" applyAlignment="1" applyProtection="1">
      <alignment horizontal="center" shrinkToFit="1"/>
    </xf>
    <xf numFmtId="0" fontId="0" fillId="0" borderId="0" xfId="0" applyAlignment="1">
      <alignment horizontal="center" shrinkToFit="1"/>
    </xf>
    <xf numFmtId="0" fontId="0" fillId="0" borderId="8" xfId="0" applyBorder="1" applyAlignment="1">
      <alignment horizontal="center" shrinkToFit="1"/>
    </xf>
    <xf numFmtId="0" fontId="14" fillId="0" borderId="32" xfId="0" applyFont="1" applyFill="1" applyBorder="1" applyAlignment="1" applyProtection="1">
      <alignment horizontal="center" vertical="center"/>
    </xf>
    <xf numFmtId="0" fontId="14" fillId="0" borderId="73" xfId="0" applyFont="1" applyFill="1" applyBorder="1" applyAlignment="1" applyProtection="1">
      <alignment horizontal="center" vertical="center"/>
    </xf>
    <xf numFmtId="0" fontId="12" fillId="0" borderId="0" xfId="0" applyFont="1" applyAlignment="1" applyProtection="1">
      <alignment horizontal="distributed"/>
    </xf>
    <xf numFmtId="0" fontId="14" fillId="0" borderId="8" xfId="0" applyFont="1" applyBorder="1" applyAlignment="1" applyProtection="1">
      <alignment horizontal="left" vertical="center" shrinkToFit="1"/>
    </xf>
    <xf numFmtId="0" fontId="0" fillId="0" borderId="8" xfId="0" applyBorder="1" applyAlignment="1">
      <alignment horizontal="left" vertical="center" shrinkToFit="1"/>
    </xf>
    <xf numFmtId="0" fontId="14" fillId="0" borderId="8" xfId="0" applyFont="1" applyBorder="1" applyAlignment="1" applyProtection="1">
      <alignment horizontal="right" vertical="center" shrinkToFit="1"/>
    </xf>
    <xf numFmtId="0" fontId="0" fillId="0" borderId="8" xfId="0" applyBorder="1" applyAlignment="1">
      <alignment horizontal="right" vertical="center" shrinkToFit="1"/>
    </xf>
    <xf numFmtId="0" fontId="14" fillId="0" borderId="8" xfId="0" applyFont="1" applyBorder="1" applyAlignment="1" applyProtection="1">
      <alignment vertical="center" shrinkToFit="1"/>
    </xf>
    <xf numFmtId="0" fontId="0" fillId="0" borderId="8" xfId="0" applyBorder="1" applyAlignment="1">
      <alignment vertical="center" shrinkToFit="1"/>
    </xf>
    <xf numFmtId="0" fontId="26" fillId="0" borderId="0" xfId="0" applyFont="1" applyBorder="1" applyAlignment="1" applyProtection="1">
      <alignment horizontal="center" vertical="center"/>
    </xf>
    <xf numFmtId="0" fontId="50" fillId="0" borderId="0" xfId="0" applyFont="1" applyBorder="1" applyAlignment="1">
      <alignment horizontal="center" vertical="center"/>
    </xf>
    <xf numFmtId="0" fontId="50" fillId="0" borderId="0" xfId="0" applyFont="1" applyAlignment="1">
      <alignment horizontal="center" vertical="center"/>
    </xf>
    <xf numFmtId="0" fontId="13" fillId="0" borderId="0" xfId="0" applyFont="1" applyAlignment="1" applyProtection="1">
      <alignment horizontal="center"/>
    </xf>
    <xf numFmtId="0" fontId="49" fillId="0" borderId="0" xfId="0" applyFont="1" applyAlignment="1"/>
    <xf numFmtId="0" fontId="45" fillId="0" borderId="0" xfId="0" applyFont="1" applyBorder="1" applyAlignment="1" applyProtection="1">
      <alignment horizontal="distributed" vertical="center"/>
    </xf>
    <xf numFmtId="0" fontId="46" fillId="0" borderId="0" xfId="0" applyFont="1" applyAlignment="1">
      <alignment horizontal="distributed" vertical="center"/>
    </xf>
    <xf numFmtId="0" fontId="14" fillId="0" borderId="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0" xfId="0" applyBorder="1" applyAlignment="1" applyProtection="1">
      <alignment vertical="center"/>
      <protection locked="0"/>
    </xf>
    <xf numFmtId="0" fontId="14" fillId="0" borderId="8" xfId="0" applyFont="1" applyBorder="1" applyAlignment="1" applyProtection="1">
      <alignment horizontal="center" vertical="center"/>
      <protection locked="0"/>
    </xf>
    <xf numFmtId="0" fontId="0" fillId="0" borderId="8" xfId="0" applyBorder="1" applyAlignment="1" applyProtection="1">
      <alignment vertical="center"/>
      <protection locked="0"/>
    </xf>
    <xf numFmtId="0" fontId="12" fillId="0" borderId="8" xfId="0" applyFont="1" applyBorder="1" applyAlignment="1" applyProtection="1">
      <alignment horizontal="center"/>
      <protection locked="0"/>
    </xf>
    <xf numFmtId="0" fontId="28" fillId="0" borderId="0" xfId="0" applyFont="1" applyBorder="1" applyAlignment="1" applyProtection="1">
      <alignment horizontal="center" wrapText="1"/>
    </xf>
    <xf numFmtId="0" fontId="17" fillId="0" borderId="8" xfId="0" applyFont="1" applyBorder="1" applyAlignment="1" applyProtection="1">
      <alignment horizontal="center"/>
    </xf>
    <xf numFmtId="0" fontId="17" fillId="0" borderId="8" xfId="0" applyFont="1" applyBorder="1" applyAlignment="1" applyProtection="1">
      <alignment horizontal="center"/>
      <protection locked="0"/>
    </xf>
    <xf numFmtId="0" fontId="26" fillId="0" borderId="0" xfId="0" applyFont="1" applyFill="1" applyBorder="1" applyAlignment="1" applyProtection="1">
      <alignment horizontal="center"/>
    </xf>
    <xf numFmtId="0" fontId="17" fillId="0" borderId="0" xfId="0" applyFont="1" applyBorder="1" applyAlignment="1" applyProtection="1">
      <alignment horizontal="center" vertical="center"/>
    </xf>
    <xf numFmtId="0" fontId="14" fillId="0" borderId="8" xfId="0" applyNumberFormat="1" applyFont="1" applyBorder="1" applyAlignment="1" applyProtection="1">
      <alignment horizontal="center" vertical="center"/>
    </xf>
    <xf numFmtId="0" fontId="14" fillId="0" borderId="8" xfId="0" applyFont="1" applyBorder="1" applyAlignment="1" applyProtection="1">
      <alignment horizontal="center"/>
    </xf>
    <xf numFmtId="0" fontId="27" fillId="0" borderId="0" xfId="0" applyFont="1" applyAlignment="1" applyProtection="1">
      <alignment horizontal="center" vertical="center"/>
    </xf>
    <xf numFmtId="49" fontId="14" fillId="0" borderId="8" xfId="0" applyNumberFormat="1" applyFont="1" applyBorder="1" applyAlignment="1" applyProtection="1">
      <alignment horizontal="center" vertical="center"/>
      <protection locked="0"/>
    </xf>
    <xf numFmtId="0" fontId="14" fillId="0" borderId="8" xfId="0" applyFont="1" applyBorder="1" applyAlignment="1" applyProtection="1">
      <alignment horizontal="center" shrinkToFit="1"/>
    </xf>
    <xf numFmtId="0" fontId="0" fillId="0" borderId="0" xfId="0" applyAlignment="1">
      <alignment horizontal="center"/>
    </xf>
    <xf numFmtId="0" fontId="0" fillId="0" borderId="8" xfId="0" applyBorder="1" applyAlignment="1">
      <alignment horizontal="center"/>
    </xf>
    <xf numFmtId="0" fontId="14" fillId="0" borderId="8" xfId="0" applyFont="1" applyBorder="1" applyAlignment="1" applyProtection="1">
      <alignment horizontal="center" shrinkToFit="1"/>
      <protection locked="0"/>
    </xf>
    <xf numFmtId="0" fontId="21" fillId="0" borderId="2" xfId="0" applyFont="1" applyBorder="1" applyAlignment="1" applyProtection="1">
      <alignment horizontal="center" vertical="center" wrapText="1"/>
      <protection locked="0"/>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11" fillId="0" borderId="0" xfId="0" applyFont="1" applyBorder="1" applyAlignment="1" applyProtection="1">
      <alignment horizontal="center" vertical="center" wrapText="1"/>
    </xf>
    <xf numFmtId="0" fontId="22" fillId="4" borderId="2" xfId="0" applyFont="1" applyFill="1" applyBorder="1" applyAlignment="1" applyProtection="1">
      <alignment horizontal="center" vertical="center" wrapText="1"/>
    </xf>
    <xf numFmtId="0" fontId="22" fillId="4" borderId="4" xfId="0" applyFont="1" applyFill="1" applyBorder="1" applyAlignment="1" applyProtection="1">
      <alignment horizontal="center" vertical="center" wrapText="1"/>
    </xf>
    <xf numFmtId="0" fontId="22" fillId="4" borderId="7" xfId="0" applyFont="1" applyFill="1" applyBorder="1" applyAlignment="1" applyProtection="1">
      <alignment horizontal="center" vertical="center" wrapText="1"/>
    </xf>
    <xf numFmtId="0" fontId="22" fillId="4" borderId="9"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2" fillId="4" borderId="8" xfId="0" applyFont="1" applyFill="1" applyBorder="1" applyAlignment="1" applyProtection="1">
      <alignment horizontal="center" vertical="center" wrapText="1"/>
    </xf>
    <xf numFmtId="55" fontId="21" fillId="0" borderId="8" xfId="0" quotePrefix="1" applyNumberFormat="1" applyFont="1" applyBorder="1" applyAlignment="1" applyProtection="1">
      <alignment horizontal="center" vertical="center"/>
    </xf>
    <xf numFmtId="55" fontId="21" fillId="0" borderId="9" xfId="0" quotePrefix="1" applyNumberFormat="1" applyFont="1" applyBorder="1" applyAlignment="1" applyProtection="1">
      <alignment horizontal="center" vertical="center"/>
    </xf>
    <xf numFmtId="55" fontId="18" fillId="0" borderId="7" xfId="0" quotePrefix="1" applyNumberFormat="1" applyFont="1" applyBorder="1" applyAlignment="1" applyProtection="1">
      <alignment horizontal="right" vertical="center"/>
    </xf>
    <xf numFmtId="55" fontId="18" fillId="0" borderId="8" xfId="0" quotePrefix="1" applyNumberFormat="1" applyFont="1" applyBorder="1" applyAlignment="1" applyProtection="1">
      <alignment horizontal="right" vertical="center"/>
    </xf>
    <xf numFmtId="0" fontId="14" fillId="2" borderId="2"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2" fillId="0" borderId="5"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2" fillId="0" borderId="5" xfId="0" applyFont="1" applyBorder="1" applyAlignment="1" applyProtection="1">
      <alignment horizontal="left" vertical="center" indent="1" shrinkToFit="1"/>
    </xf>
    <xf numFmtId="0" fontId="12" fillId="0" borderId="0" xfId="0" applyFont="1" applyBorder="1" applyAlignment="1" applyProtection="1">
      <alignment horizontal="left" vertical="center" indent="1" shrinkToFit="1"/>
    </xf>
    <xf numFmtId="0" fontId="12" fillId="0" borderId="7" xfId="0" applyFont="1" applyBorder="1" applyAlignment="1" applyProtection="1">
      <alignment horizontal="left" vertical="center" indent="1" shrinkToFit="1"/>
    </xf>
    <xf numFmtId="0" fontId="12" fillId="0" borderId="8" xfId="0" applyFont="1" applyBorder="1" applyAlignment="1" applyProtection="1">
      <alignment horizontal="left" vertical="center" indent="1" shrinkToFit="1"/>
    </xf>
    <xf numFmtId="0" fontId="12" fillId="0" borderId="6" xfId="0" applyFont="1" applyBorder="1" applyAlignment="1" applyProtection="1">
      <alignment horizontal="left" vertical="center" indent="1" shrinkToFit="1"/>
    </xf>
    <xf numFmtId="0" fontId="12" fillId="0" borderId="9" xfId="0" applyFont="1" applyBorder="1" applyAlignment="1" applyProtection="1">
      <alignment horizontal="left" vertical="center" indent="1" shrinkToFit="1"/>
    </xf>
    <xf numFmtId="0" fontId="12" fillId="4" borderId="11" xfId="0" applyFont="1" applyFill="1" applyBorder="1" applyAlignment="1" applyProtection="1">
      <alignment horizontal="center"/>
    </xf>
    <xf numFmtId="0" fontId="12" fillId="4" borderId="10" xfId="0" applyFont="1" applyFill="1" applyBorder="1" applyAlignment="1" applyProtection="1">
      <alignment horizontal="center"/>
    </xf>
    <xf numFmtId="0" fontId="12" fillId="4" borderId="12" xfId="0" applyFont="1" applyFill="1" applyBorder="1" applyAlignment="1" applyProtection="1">
      <alignment horizontal="center"/>
    </xf>
    <xf numFmtId="0" fontId="21" fillId="4" borderId="3" xfId="0" applyFont="1" applyFill="1" applyBorder="1" applyAlignment="1" applyProtection="1">
      <alignment horizontal="center"/>
    </xf>
    <xf numFmtId="0" fontId="21" fillId="4" borderId="4" xfId="0" applyFont="1" applyFill="1" applyBorder="1" applyAlignment="1" applyProtection="1">
      <alignment horizontal="center"/>
    </xf>
    <xf numFmtId="0" fontId="12" fillId="4" borderId="8" xfId="0" applyFont="1" applyFill="1" applyBorder="1" applyAlignment="1" applyProtection="1">
      <alignment horizontal="center"/>
    </xf>
    <xf numFmtId="0" fontId="12" fillId="4" borderId="1" xfId="0" applyFont="1" applyFill="1" applyBorder="1" applyAlignment="1" applyProtection="1">
      <alignment horizontal="center"/>
    </xf>
    <xf numFmtId="0" fontId="12" fillId="0" borderId="10" xfId="0" applyFont="1" applyBorder="1" applyAlignment="1" applyProtection="1">
      <alignment horizontal="center"/>
    </xf>
    <xf numFmtId="0" fontId="12" fillId="0" borderId="12" xfId="0" applyFont="1" applyBorder="1" applyAlignment="1" applyProtection="1">
      <alignment horizontal="center"/>
    </xf>
    <xf numFmtId="0" fontId="14" fillId="0" borderId="2"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55" fontId="21" fillId="0" borderId="2" xfId="0" quotePrefix="1" applyNumberFormat="1" applyFont="1" applyBorder="1" applyAlignment="1" applyProtection="1">
      <alignment horizontal="center" vertical="center"/>
    </xf>
    <xf numFmtId="55" fontId="21" fillId="0" borderId="3" xfId="0" quotePrefix="1" applyNumberFormat="1" applyFont="1" applyBorder="1" applyAlignment="1" applyProtection="1">
      <alignment horizontal="center" vertical="center"/>
    </xf>
    <xf numFmtId="31" fontId="21" fillId="0" borderId="8" xfId="0" quotePrefix="1" applyNumberFormat="1" applyFont="1" applyBorder="1" applyAlignment="1" applyProtection="1">
      <alignment horizontal="center" vertical="center"/>
      <protection locked="0"/>
    </xf>
    <xf numFmtId="31" fontId="21" fillId="0" borderId="9" xfId="0" quotePrefix="1" applyNumberFormat="1" applyFont="1" applyBorder="1" applyAlignment="1" applyProtection="1">
      <alignment horizontal="center" vertical="center"/>
      <protection locked="0"/>
    </xf>
    <xf numFmtId="31" fontId="21" fillId="0" borderId="2" xfId="0" quotePrefix="1" applyNumberFormat="1" applyFont="1" applyBorder="1" applyAlignment="1" applyProtection="1">
      <alignment horizontal="left" vertical="center"/>
      <protection locked="0"/>
    </xf>
    <xf numFmtId="31" fontId="21" fillId="0" borderId="3" xfId="0" quotePrefix="1" applyNumberFormat="1" applyFont="1" applyBorder="1" applyAlignment="1" applyProtection="1">
      <alignment horizontal="left" vertical="center"/>
      <protection locked="0"/>
    </xf>
    <xf numFmtId="31" fontId="21" fillId="0" borderId="4" xfId="0" quotePrefix="1" applyNumberFormat="1" applyFont="1" applyBorder="1" applyAlignment="1" applyProtection="1">
      <alignment horizontal="left" vertical="center"/>
      <protection locked="0"/>
    </xf>
    <xf numFmtId="0" fontId="12" fillId="0" borderId="5" xfId="0" applyFont="1" applyBorder="1" applyAlignment="1" applyProtection="1">
      <alignment horizontal="left" vertical="center" indent="1" shrinkToFit="1"/>
      <protection locked="0"/>
    </xf>
    <xf numFmtId="0" fontId="12" fillId="0" borderId="0" xfId="0" applyFont="1" applyBorder="1" applyAlignment="1" applyProtection="1">
      <alignment horizontal="left" vertical="center" indent="1" shrinkToFit="1"/>
      <protection locked="0"/>
    </xf>
    <xf numFmtId="0" fontId="12" fillId="0" borderId="6" xfId="0" applyFont="1" applyBorder="1" applyAlignment="1" applyProtection="1">
      <alignment horizontal="left" vertical="center" indent="1" shrinkToFit="1"/>
      <protection locked="0"/>
    </xf>
    <xf numFmtId="0" fontId="12" fillId="0" borderId="7" xfId="0" applyFont="1" applyBorder="1" applyAlignment="1" applyProtection="1">
      <alignment horizontal="left" vertical="center" indent="1" shrinkToFit="1"/>
      <protection locked="0"/>
    </xf>
    <xf numFmtId="0" fontId="12" fillId="0" borderId="8" xfId="0" applyFont="1" applyBorder="1" applyAlignment="1" applyProtection="1">
      <alignment horizontal="left" vertical="center" indent="1" shrinkToFit="1"/>
      <protection locked="0"/>
    </xf>
    <xf numFmtId="0" fontId="12" fillId="0" borderId="9" xfId="0" applyFont="1" applyBorder="1" applyAlignment="1" applyProtection="1">
      <alignment horizontal="left" vertical="center" indent="1" shrinkToFit="1"/>
      <protection locked="0"/>
    </xf>
    <xf numFmtId="0" fontId="12" fillId="4" borderId="11" xfId="0" applyFont="1" applyFill="1" applyBorder="1" applyAlignment="1" applyProtection="1">
      <alignment horizontal="center" vertical="center"/>
    </xf>
    <xf numFmtId="0" fontId="12" fillId="4" borderId="10" xfId="0" applyFont="1" applyFill="1" applyBorder="1" applyAlignment="1" applyProtection="1">
      <alignment horizontal="center" vertical="center"/>
    </xf>
    <xf numFmtId="0" fontId="12" fillId="4" borderId="42" xfId="0" applyFont="1" applyFill="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14" xfId="0" applyFont="1" applyBorder="1" applyAlignment="1" applyProtection="1">
      <alignment horizontal="center" vertical="center"/>
    </xf>
    <xf numFmtId="0" fontId="12" fillId="4" borderId="15"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26" fillId="0" borderId="0" xfId="0" applyFont="1" applyBorder="1" applyAlignment="1" applyProtection="1">
      <alignment horizontal="left"/>
    </xf>
    <xf numFmtId="0" fontId="26" fillId="0" borderId="8" xfId="0" applyFont="1" applyBorder="1" applyAlignment="1" applyProtection="1">
      <alignment horizontal="left"/>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3" fillId="4" borderId="2" xfId="0" applyFont="1" applyFill="1" applyBorder="1" applyAlignment="1" applyProtection="1">
      <alignment horizontal="distributed" vertical="center" textRotation="255"/>
    </xf>
    <xf numFmtId="0" fontId="49" fillId="0" borderId="4" xfId="0" applyFont="1" applyBorder="1" applyAlignment="1">
      <alignment horizontal="distributed" vertical="center" textRotation="255"/>
    </xf>
    <xf numFmtId="0" fontId="49" fillId="0" borderId="5" xfId="0" applyFont="1" applyBorder="1" applyAlignment="1">
      <alignment horizontal="distributed" vertical="center" textRotation="255"/>
    </xf>
    <xf numFmtId="0" fontId="49" fillId="0" borderId="6" xfId="0" applyFont="1" applyBorder="1" applyAlignment="1">
      <alignment horizontal="distributed" vertical="center" textRotation="255"/>
    </xf>
    <xf numFmtId="0" fontId="0" fillId="0" borderId="5" xfId="0" applyBorder="1" applyAlignment="1">
      <alignment horizontal="distributed" textRotation="255"/>
    </xf>
    <xf numFmtId="0" fontId="0" fillId="0" borderId="6" xfId="0" applyBorder="1" applyAlignment="1">
      <alignment horizontal="distributed" textRotation="255"/>
    </xf>
    <xf numFmtId="0" fontId="0" fillId="0" borderId="7" xfId="0" applyBorder="1" applyAlignment="1">
      <alignment horizontal="distributed" textRotation="255"/>
    </xf>
    <xf numFmtId="0" fontId="0" fillId="0" borderId="9" xfId="0" applyBorder="1" applyAlignment="1">
      <alignment horizontal="distributed" textRotation="255"/>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2" fillId="0" borderId="2" xfId="0" applyFont="1" applyBorder="1" applyAlignment="1" applyProtection="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3"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0" fontId="12" fillId="0" borderId="9" xfId="0" applyFont="1" applyBorder="1" applyAlignment="1" applyProtection="1">
      <alignment horizontal="center" vertical="center" shrinkToFit="1"/>
    </xf>
    <xf numFmtId="0" fontId="14" fillId="4" borderId="2" xfId="0" applyFont="1" applyFill="1" applyBorder="1" applyAlignment="1" applyProtection="1">
      <alignment horizontal="distributed" vertical="center" textRotation="255" wrapText="1"/>
    </xf>
    <xf numFmtId="0" fontId="0" fillId="0" borderId="4" xfId="0" applyBorder="1" applyAlignment="1">
      <alignment horizontal="distributed" vertical="center" textRotation="255"/>
    </xf>
    <xf numFmtId="0" fontId="0" fillId="0" borderId="5" xfId="0" applyBorder="1" applyAlignment="1">
      <alignment horizontal="distributed" vertical="center" textRotation="255"/>
    </xf>
    <xf numFmtId="0" fontId="0" fillId="0" borderId="6" xfId="0" applyBorder="1" applyAlignment="1">
      <alignment horizontal="distributed" vertical="center" textRotation="255"/>
    </xf>
    <xf numFmtId="0" fontId="49" fillId="0" borderId="7" xfId="0" applyFont="1" applyBorder="1" applyAlignment="1">
      <alignment horizontal="distributed" vertical="center" textRotation="255"/>
    </xf>
    <xf numFmtId="0" fontId="49" fillId="0" borderId="9" xfId="0" applyFont="1" applyBorder="1" applyAlignment="1">
      <alignment horizontal="distributed" vertical="center" textRotation="255"/>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4" borderId="11" xfId="0" applyFont="1" applyFill="1" applyBorder="1" applyAlignment="1" applyProtection="1">
      <alignment horizontal="center" vertical="center" textRotation="255"/>
    </xf>
    <xf numFmtId="0" fontId="12" fillId="4" borderId="12" xfId="0" applyFont="1" applyFill="1" applyBorder="1" applyAlignment="1" applyProtection="1">
      <alignment horizontal="center" vertical="center" textRotation="255"/>
    </xf>
    <xf numFmtId="14" fontId="12" fillId="0" borderId="11" xfId="0" applyNumberFormat="1" applyFont="1" applyFill="1" applyBorder="1" applyAlignment="1" applyProtection="1">
      <alignment horizontal="center" vertical="center"/>
      <protection locked="0"/>
    </xf>
    <xf numFmtId="14" fontId="12" fillId="0" borderId="10" xfId="0" applyNumberFormat="1" applyFont="1" applyFill="1" applyBorder="1" applyAlignment="1" applyProtection="1">
      <alignment horizontal="center" vertical="center"/>
      <protection locked="0"/>
    </xf>
    <xf numFmtId="14" fontId="12" fillId="0" borderId="12"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left" vertical="center" indent="1" shrinkToFi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1" xfId="0" applyFont="1" applyBorder="1" applyAlignment="1" applyProtection="1">
      <alignment horizontal="left" vertical="center" indent="1" shrinkToFit="1"/>
      <protection locked="0"/>
    </xf>
    <xf numFmtId="0" fontId="12" fillId="0" borderId="10" xfId="0" applyFont="1" applyBorder="1" applyAlignment="1" applyProtection="1">
      <alignment horizontal="left" vertical="center" indent="1" shrinkToFit="1"/>
      <protection locked="0"/>
    </xf>
    <xf numFmtId="0" fontId="0" fillId="0" borderId="10" xfId="0" applyBorder="1" applyAlignment="1" applyProtection="1">
      <alignment horizontal="left" vertical="center" indent="1" shrinkToFit="1"/>
      <protection locked="0"/>
    </xf>
    <xf numFmtId="0" fontId="0" fillId="0" borderId="12" xfId="0" applyBorder="1" applyAlignment="1" applyProtection="1">
      <alignment horizontal="left" vertical="center" indent="1" shrinkToFit="1"/>
      <protection locked="0"/>
    </xf>
    <xf numFmtId="0" fontId="12" fillId="4" borderId="1"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xf>
    <xf numFmtId="0" fontId="12" fillId="4" borderId="1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xf>
    <xf numFmtId="0" fontId="12" fillId="4" borderId="10" xfId="0"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29" fillId="0" borderId="0" xfId="0" applyFont="1" applyBorder="1" applyAlignment="1" applyProtection="1">
      <alignment horizontal="center" vertical="center"/>
    </xf>
    <xf numFmtId="0" fontId="12" fillId="0" borderId="11" xfId="0" applyFont="1" applyBorder="1" applyAlignment="1" applyProtection="1">
      <alignment horizontal="center"/>
    </xf>
    <xf numFmtId="0" fontId="17" fillId="0" borderId="29" xfId="0" applyFont="1" applyBorder="1" applyAlignment="1" applyProtection="1">
      <alignment horizontal="left" vertical="center"/>
    </xf>
    <xf numFmtId="0" fontId="17" fillId="0" borderId="27" xfId="0" applyFont="1" applyBorder="1" applyAlignment="1" applyProtection="1">
      <alignment horizontal="left" vertical="center"/>
    </xf>
    <xf numFmtId="0" fontId="14" fillId="0" borderId="26" xfId="0" applyFont="1" applyBorder="1" applyAlignment="1" applyProtection="1">
      <alignment horizontal="left"/>
    </xf>
    <xf numFmtId="0" fontId="14" fillId="0" borderId="0" xfId="0" applyFont="1" applyBorder="1" applyAlignment="1" applyProtection="1">
      <alignment horizontal="left"/>
    </xf>
    <xf numFmtId="0" fontId="12" fillId="0" borderId="8" xfId="0" applyFont="1" applyBorder="1" applyAlignment="1" applyProtection="1">
      <alignment horizontal="center"/>
    </xf>
    <xf numFmtId="0" fontId="14" fillId="0" borderId="27" xfId="0" applyFont="1" applyBorder="1" applyAlignment="1" applyProtection="1">
      <alignment horizontal="center" vertical="center"/>
    </xf>
    <xf numFmtId="0" fontId="14" fillId="0" borderId="30" xfId="0" applyFont="1" applyBorder="1" applyAlignment="1" applyProtection="1">
      <alignment horizontal="center" vertical="center"/>
    </xf>
    <xf numFmtId="0" fontId="14" fillId="0" borderId="22"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24" xfId="0" applyFont="1" applyBorder="1" applyAlignment="1" applyProtection="1">
      <alignment horizontal="center" vertical="center"/>
    </xf>
    <xf numFmtId="0" fontId="14" fillId="0" borderId="29"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4" fillId="0" borderId="29" xfId="0" applyFont="1" applyBorder="1" applyAlignment="1" applyProtection="1">
      <alignment horizontal="left"/>
    </xf>
    <xf numFmtId="0" fontId="14" fillId="0" borderId="27" xfId="0" applyFont="1" applyBorder="1" applyAlignment="1" applyProtection="1">
      <alignment horizontal="left"/>
    </xf>
    <xf numFmtId="0" fontId="1" fillId="0" borderId="15" xfId="5" applyFont="1" applyBorder="1" applyAlignment="1" applyProtection="1">
      <alignment horizontal="center" vertical="center" wrapText="1"/>
      <protection locked="0"/>
    </xf>
    <xf numFmtId="0" fontId="2" fillId="0" borderId="50" xfId="5" applyBorder="1" applyAlignment="1" applyProtection="1">
      <alignment horizontal="center" vertical="center"/>
      <protection locked="0"/>
    </xf>
    <xf numFmtId="0" fontId="2" fillId="0" borderId="18" xfId="5" applyBorder="1" applyAlignment="1" applyProtection="1">
      <alignment horizontal="center" vertical="center"/>
      <protection locked="0"/>
    </xf>
    <xf numFmtId="14" fontId="2" fillId="0" borderId="47" xfId="5" applyNumberFormat="1" applyBorder="1" applyAlignment="1" applyProtection="1">
      <alignment horizontal="center" vertical="center"/>
    </xf>
    <xf numFmtId="0" fontId="2" fillId="0" borderId="48" xfId="5" applyBorder="1" applyAlignment="1" applyProtection="1">
      <alignment horizontal="center" vertical="center"/>
    </xf>
    <xf numFmtId="0" fontId="2" fillId="0" borderId="49" xfId="5" applyBorder="1" applyAlignment="1" applyProtection="1">
      <alignment horizontal="center" vertical="center" shrinkToFit="1"/>
    </xf>
    <xf numFmtId="0" fontId="2" fillId="0" borderId="48" xfId="5" applyBorder="1" applyAlignment="1" applyProtection="1">
      <alignment horizontal="center" vertical="center" shrinkToFit="1"/>
    </xf>
    <xf numFmtId="0" fontId="2" fillId="6" borderId="47" xfId="5" applyFill="1" applyBorder="1" applyAlignment="1" applyProtection="1">
      <alignment horizontal="center" vertical="center" shrinkToFit="1"/>
    </xf>
    <xf numFmtId="0" fontId="2" fillId="0" borderId="57" xfId="5" applyBorder="1" applyAlignment="1" applyProtection="1">
      <alignment horizontal="center" vertical="center"/>
      <protection locked="0"/>
    </xf>
    <xf numFmtId="0" fontId="2" fillId="0" borderId="62" xfId="5" applyBorder="1" applyAlignment="1" applyProtection="1">
      <alignment horizontal="center" vertical="center"/>
      <protection locked="0"/>
    </xf>
    <xf numFmtId="0" fontId="2" fillId="0" borderId="63" xfId="5" applyBorder="1" applyAlignment="1" applyProtection="1">
      <alignment horizontal="center" vertical="center"/>
      <protection locked="0"/>
    </xf>
    <xf numFmtId="0" fontId="2" fillId="0" borderId="15" xfId="5" applyBorder="1" applyAlignment="1" applyProtection="1">
      <alignment horizontal="center" vertical="center"/>
    </xf>
    <xf numFmtId="0" fontId="2" fillId="0" borderId="50" xfId="5" applyBorder="1" applyAlignment="1" applyProtection="1">
      <alignment horizontal="center" vertical="center"/>
    </xf>
    <xf numFmtId="0" fontId="2" fillId="0" borderId="18" xfId="5" applyBorder="1" applyAlignment="1" applyProtection="1">
      <alignment horizontal="center" vertical="center"/>
    </xf>
    <xf numFmtId="14" fontId="2" fillId="0" borderId="47" xfId="5" applyNumberFormat="1" applyBorder="1" applyAlignment="1" applyProtection="1">
      <alignment horizontal="center" vertical="center"/>
      <protection locked="0"/>
    </xf>
    <xf numFmtId="0" fontId="2" fillId="0" borderId="48" xfId="5" applyBorder="1" applyAlignment="1" applyProtection="1">
      <alignment horizontal="center" vertical="center"/>
      <protection locked="0"/>
    </xf>
    <xf numFmtId="0" fontId="2" fillId="0" borderId="49" xfId="5" applyBorder="1" applyAlignment="1" applyProtection="1">
      <alignment horizontal="center" vertical="center" shrinkToFit="1"/>
      <protection locked="0"/>
    </xf>
    <xf numFmtId="0" fontId="2" fillId="0" borderId="48" xfId="5" applyBorder="1" applyAlignment="1" applyProtection="1">
      <alignment horizontal="center" vertical="center" shrinkToFit="1"/>
      <protection locked="0"/>
    </xf>
    <xf numFmtId="0" fontId="2" fillId="0" borderId="57" xfId="5" applyBorder="1" applyAlignment="1" applyProtection="1">
      <alignment horizontal="center" vertical="center"/>
    </xf>
    <xf numFmtId="0" fontId="2" fillId="0" borderId="62" xfId="5" applyBorder="1" applyAlignment="1" applyProtection="1">
      <alignment horizontal="center" vertical="center"/>
    </xf>
    <xf numFmtId="0" fontId="2" fillId="0" borderId="63" xfId="5" applyBorder="1" applyAlignment="1" applyProtection="1">
      <alignment horizontal="center" vertical="center"/>
    </xf>
    <xf numFmtId="0" fontId="2" fillId="0" borderId="15" xfId="5" applyBorder="1" applyAlignment="1">
      <alignment horizontal="center" vertical="center"/>
    </xf>
    <xf numFmtId="0" fontId="2" fillId="0" borderId="50" xfId="5" applyBorder="1" applyAlignment="1">
      <alignment horizontal="center" vertical="center"/>
    </xf>
    <xf numFmtId="0" fontId="2" fillId="0" borderId="18" xfId="5" applyBorder="1" applyAlignment="1">
      <alignment horizontal="center" vertical="center"/>
    </xf>
    <xf numFmtId="0" fontId="2" fillId="0" borderId="57" xfId="5" applyBorder="1" applyAlignment="1">
      <alignment horizontal="center" vertical="center"/>
    </xf>
    <xf numFmtId="0" fontId="2" fillId="0" borderId="62" xfId="5" applyBorder="1" applyAlignment="1">
      <alignment horizontal="center" vertical="center"/>
    </xf>
    <xf numFmtId="0" fontId="2" fillId="0" borderId="63" xfId="5" applyBorder="1" applyAlignment="1">
      <alignment horizontal="center" vertical="center"/>
    </xf>
    <xf numFmtId="0" fontId="33"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4" fillId="0" borderId="19" xfId="0" applyFont="1" applyBorder="1" applyAlignment="1">
      <alignment horizontal="center" vertical="center"/>
    </xf>
    <xf numFmtId="0" fontId="39" fillId="0" borderId="19" xfId="0" applyFont="1" applyBorder="1" applyAlignment="1">
      <alignment horizontal="center" vertical="center"/>
    </xf>
    <xf numFmtId="0" fontId="33" fillId="0" borderId="19" xfId="0" applyFont="1" applyBorder="1" applyAlignment="1">
      <alignment horizontal="center" vertical="center" shrinkToFit="1"/>
    </xf>
    <xf numFmtId="0" fontId="31" fillId="0" borderId="0" xfId="2" applyFont="1" applyAlignment="1">
      <alignment horizontal="center" vertical="center"/>
    </xf>
    <xf numFmtId="0" fontId="31" fillId="0" borderId="0" xfId="0" applyFont="1" applyAlignment="1">
      <alignment horizontal="center" vertical="center"/>
    </xf>
    <xf numFmtId="0" fontId="31" fillId="0" borderId="0" xfId="2" applyFont="1" applyAlignment="1">
      <alignment horizontal="center" vertical="top"/>
    </xf>
    <xf numFmtId="0" fontId="31" fillId="0" borderId="0" xfId="0" applyFont="1" applyAlignment="1">
      <alignment horizontal="center" vertical="top"/>
    </xf>
    <xf numFmtId="0" fontId="32" fillId="0" borderId="0" xfId="2" applyFont="1" applyAlignment="1">
      <alignment horizontal="center" vertical="center"/>
    </xf>
    <xf numFmtId="0" fontId="34" fillId="0" borderId="0" xfId="2" applyFont="1" applyAlignment="1">
      <alignment horizontal="center" vertical="center"/>
    </xf>
    <xf numFmtId="0" fontId="33" fillId="0" borderId="0" xfId="2" applyFont="1" applyAlignment="1">
      <alignment horizontal="center" vertical="center"/>
    </xf>
  </cellXfs>
  <cellStyles count="7">
    <cellStyle name="標準" xfId="0" builtinId="0"/>
    <cellStyle name="標準 2" xfId="1" xr:uid="{00000000-0005-0000-0000-000002000000}"/>
    <cellStyle name="標準 2 2" xfId="4" xr:uid="{E4A2DFA8-327D-42F4-AD21-30446B18EAAD}"/>
    <cellStyle name="標準 3" xfId="2" xr:uid="{2BEB15D5-187F-4831-8086-24E9DCEFE6B0}"/>
    <cellStyle name="標準 4" xfId="3" xr:uid="{36087F6A-308D-4A87-B7A7-4C34375FE3CA}"/>
    <cellStyle name="標準 4 2" xfId="6" xr:uid="{01443EC1-DBA4-4412-9762-E34A4ED6A6A6}"/>
    <cellStyle name="標準 5" xfId="5" xr:uid="{1E8E65E6-4EBE-4907-BFF2-3C837252DC93}"/>
  </cellStyles>
  <dxfs count="142">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border diagonalUp="0" diagonalDown="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border diagonalUp="0" diagonalDown="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border diagonalUp="0" diagonalDown="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border diagonalUp="0" diagonalDown="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auto="1"/>
        </patternFill>
      </fill>
      <alignment horizontal="center" vertical="center" textRotation="0" wrapText="0" indent="0" justifyLastLine="0" shrinkToFit="0" readingOrder="0"/>
      <border diagonalUp="0" diagonalDown="0" outline="0">
        <left style="hair">
          <color indexed="64"/>
        </left>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auto="1"/>
        </patternFill>
      </fill>
      <alignment horizontal="center" vertical="center" textRotation="0" wrapText="0" relativeIndent="0" justifyLastLine="0" shrinkToFit="0" readingOrder="0"/>
      <border diagonalUp="0" diagonalDown="0" outline="0">
        <left style="hair">
          <color indexed="64"/>
        </left>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auto="1"/>
        </patternFill>
      </fill>
      <alignment horizontal="center" vertical="center" textRotation="0" wrapText="0" relative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border diagonalUp="0" diagonalDown="0" outline="0">
        <left style="double">
          <color indexed="64"/>
        </left>
        <right/>
        <top style="double">
          <color auto="1"/>
        </top>
        <bottom style="double">
          <color auto="1"/>
        </bottom>
      </border>
    </dxf>
    <dxf>
      <font>
        <b val="0"/>
        <i val="0"/>
        <strike val="0"/>
        <condense val="0"/>
        <extend val="0"/>
        <outline val="0"/>
        <shadow val="0"/>
        <u val="none"/>
        <vertAlign val="baseline"/>
        <sz val="9"/>
        <color auto="1"/>
        <name val="ＭＳ Ｐゴシック"/>
        <scheme val="none"/>
      </font>
      <fill>
        <patternFill patternType="none">
          <fgColor indexed="64"/>
          <bgColor indexed="65"/>
        </patternFill>
      </fill>
      <alignment horizontal="left" vertical="center" textRotation="0" wrapText="0" relativeIndent="0" justifyLastLine="0" shrinkToFit="1" readingOrder="0"/>
      <border diagonalUp="0" diagonalDown="0" outline="0">
        <left style="hair">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left" vertical="center" textRotation="0" wrapText="0" indent="0" justifyLastLine="0" shrinkToFit="1" readingOrder="0"/>
      <border diagonalUp="0" diagonalDown="0" outline="0">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left" vertical="center" textRotation="0" wrapText="0" relativeIndent="0" justifyLastLine="0" shrinkToFit="1" readingOrder="0"/>
      <border diagonalUp="0" diagonalDown="0" outline="0">
        <left style="thin">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numFmt numFmtId="176" formatCode="000"/>
      <fill>
        <patternFill patternType="none">
          <fgColor indexed="64"/>
          <bgColor indexed="65"/>
        </patternFill>
      </fill>
      <alignment horizontal="center" vertical="center" textRotation="0" wrapText="0" relativeIndent="0" justifyLastLine="0" shrinkToFit="1" readingOrder="0"/>
      <border diagonalUp="0" diagonalDown="0" outline="0">
        <left style="thin">
          <color indexed="64"/>
        </left>
        <right style="hair">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none"/>
      </font>
      <numFmt numFmtId="176" formatCode="000"/>
      <fill>
        <patternFill patternType="none">
          <fgColor indexed="64"/>
          <bgColor indexed="65"/>
        </patternFill>
      </fill>
      <alignment horizontal="center" vertical="center" textRotation="0" wrapText="0" relativeIndent="0" justifyLastLine="0" shrinkToFit="1" readingOrder="0"/>
      <border diagonalUp="0" diagonalDown="0" outline="0">
        <left/>
        <right style="hair">
          <color indexed="64"/>
        </right>
        <top/>
        <bottom style="thin">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0" readingOrder="0"/>
    </dxf>
    <dxf>
      <border outline="0">
        <bottom style="double">
          <color indexed="64"/>
        </bottom>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relativeIndent="0" justifyLastLine="0" shrinkToFit="1" readingOrder="0"/>
      <border diagonalUp="0" diagonalDown="0" outline="0">
        <left style="hair">
          <color indexed="64"/>
        </left>
        <right style="hair">
          <color indexed="64"/>
        </right>
        <top/>
        <bottom/>
      </border>
    </dxf>
    <dxf>
      <fill>
        <patternFill>
          <bgColor rgb="FFFFC000"/>
        </patternFill>
      </fill>
    </dxf>
    <dxf>
      <fill>
        <patternFill patternType="lightUp"/>
      </fill>
    </dxf>
    <dxf>
      <fill>
        <patternFill patternType="lightUp"/>
      </fill>
    </dxf>
    <dxf>
      <font>
        <color theme="0"/>
      </font>
      <fill>
        <patternFill>
          <bgColor rgb="FFFF00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color rgb="FFFF0000"/>
      </font>
      <fill>
        <patternFill patternType="none">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auto="1"/>
        </patternFill>
      </fill>
    </dxf>
    <dxf>
      <fill>
        <patternFill>
          <bgColor theme="5" tint="0.79998168889431442"/>
        </patternFill>
      </fill>
    </dxf>
    <dxf>
      <fill>
        <patternFill>
          <bgColor rgb="FFFF66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fill>
    </dxf>
    <dxf>
      <fill>
        <patternFill>
          <bgColor theme="5" tint="0.79998168889431442"/>
        </patternFill>
      </fill>
    </dxf>
    <dxf>
      <fill>
        <patternFill>
          <bgColor theme="5" tint="0.79998168889431442"/>
        </patternFill>
      </fill>
    </dxf>
    <dxf>
      <fill>
        <patternFill patternType="lightUp">
          <bgColor auto="1"/>
        </patternFill>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bgColor auto="1"/>
        </patternFill>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bgColor auto="1"/>
        </patternFill>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bgColor auto="1"/>
        </patternFill>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fill>
    </dxf>
    <dxf>
      <fill>
        <patternFill>
          <bgColor rgb="FFFF6600"/>
        </patternFill>
      </fill>
    </dxf>
    <dxf>
      <fill>
        <patternFill>
          <bgColor theme="5" tint="0.79998168889431442"/>
        </patternFill>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24</xdr:col>
      <xdr:colOff>142874</xdr:colOff>
      <xdr:row>17</xdr:row>
      <xdr:rowOff>38099</xdr:rowOff>
    </xdr:from>
    <xdr:to>
      <xdr:col>31</xdr:col>
      <xdr:colOff>38100</xdr:colOff>
      <xdr:row>21</xdr:row>
      <xdr:rowOff>142875</xdr:rowOff>
    </xdr:to>
    <xdr:sp macro="" textlink="">
      <xdr:nvSpPr>
        <xdr:cNvPr id="2" name="吹き出し: 角を丸めた四角形 1">
          <a:extLst>
            <a:ext uri="{FF2B5EF4-FFF2-40B4-BE49-F238E27FC236}">
              <a16:creationId xmlns:a16="http://schemas.microsoft.com/office/drawing/2014/main" id="{8514F2DC-0EC4-46F8-9CE3-18AE98793124}"/>
            </a:ext>
          </a:extLst>
        </xdr:cNvPr>
        <xdr:cNvSpPr/>
      </xdr:nvSpPr>
      <xdr:spPr>
        <a:xfrm>
          <a:off x="7381874" y="3895724"/>
          <a:ext cx="1895476" cy="904876"/>
        </a:xfrm>
        <a:prstGeom prst="wedgeRoundRectCallout">
          <a:avLst>
            <a:gd name="adj1" fmla="val -45772"/>
            <a:gd name="adj2" fmla="val -7466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入力内容が誤っていると、下の合計期間でエラーが出ます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85725</xdr:colOff>
      <xdr:row>8</xdr:row>
      <xdr:rowOff>47625</xdr:rowOff>
    </xdr:from>
    <xdr:to>
      <xdr:col>15</xdr:col>
      <xdr:colOff>409575</xdr:colOff>
      <xdr:row>29</xdr:row>
      <xdr:rowOff>107156</xdr:rowOff>
    </xdr:to>
    <xdr:pic>
      <xdr:nvPicPr>
        <xdr:cNvPr id="22" name="図 21">
          <a:extLst>
            <a:ext uri="{FF2B5EF4-FFF2-40B4-BE49-F238E27FC236}">
              <a16:creationId xmlns:a16="http://schemas.microsoft.com/office/drawing/2014/main" id="{00000000-0008-0000-0A00-000016000000}"/>
            </a:ext>
          </a:extLst>
        </xdr:cNvPr>
        <xdr:cNvPicPr>
          <a:picLocks noChangeAspect="1"/>
        </xdr:cNvPicPr>
      </xdr:nvPicPr>
      <xdr:blipFill rotWithShape="1">
        <a:blip xmlns:r="http://schemas.openxmlformats.org/officeDocument/2006/relationships" r:embed="rId1"/>
        <a:srcRect l="58341" t="26856" r="24887" b="18601"/>
        <a:stretch/>
      </xdr:blipFill>
      <xdr:spPr>
        <a:xfrm>
          <a:off x="11313319" y="1750219"/>
          <a:ext cx="3086100" cy="5655469"/>
        </a:xfrm>
        <a:prstGeom prst="rect">
          <a:avLst/>
        </a:prstGeom>
      </xdr:spPr>
    </xdr:pic>
    <xdr:clientData/>
  </xdr:twoCellAnchor>
  <xdr:oneCellAnchor>
    <xdr:from>
      <xdr:col>11</xdr:col>
      <xdr:colOff>565590</xdr:colOff>
      <xdr:row>3</xdr:row>
      <xdr:rowOff>231726</xdr:rowOff>
    </xdr:from>
    <xdr:ext cx="1983492" cy="521425"/>
    <xdr:sp macro="" textlink="">
      <xdr:nvSpPr>
        <xdr:cNvPr id="26" name="正方形/長方形 25">
          <a:extLst>
            <a:ext uri="{FF2B5EF4-FFF2-40B4-BE49-F238E27FC236}">
              <a16:creationId xmlns:a16="http://schemas.microsoft.com/office/drawing/2014/main" id="{00000000-0008-0000-0A00-00001A000000}"/>
            </a:ext>
          </a:extLst>
        </xdr:cNvPr>
        <xdr:cNvSpPr/>
      </xdr:nvSpPr>
      <xdr:spPr>
        <a:xfrm>
          <a:off x="11833665" y="1174701"/>
          <a:ext cx="1983492" cy="521425"/>
        </a:xfrm>
        <a:prstGeom prst="rect">
          <a:avLst/>
        </a:prstGeom>
        <a:noFill/>
      </xdr:spPr>
      <xdr:txBody>
        <a:bodyPr wrap="none" lIns="91440" tIns="45720" rIns="91440" bIns="45720">
          <a:spAutoFit/>
        </a:bodyPr>
        <a:lstStyle/>
        <a:p>
          <a:pPr algn="ctr"/>
          <a:r>
            <a:rPr lang="en-US" altLang="ja-JP" sz="2000" b="0" cap="none" spc="0">
              <a:ln w="0"/>
              <a:solidFill>
                <a:schemeClr val="tx1"/>
              </a:solidFill>
              <a:effectLst>
                <a:outerShdw blurRad="38100" dist="19050" dir="2700000" algn="tl" rotWithShape="0">
                  <a:schemeClr val="dk1">
                    <a:alpha val="40000"/>
                  </a:schemeClr>
                </a:outerShdw>
              </a:effectLst>
            </a:rPr>
            <a:t>10</a:t>
          </a:r>
          <a:r>
            <a:rPr lang="ja-JP" altLang="en-US" sz="2000" b="0" cap="none" spc="0">
              <a:ln w="0"/>
              <a:solidFill>
                <a:schemeClr val="tx1"/>
              </a:solidFill>
              <a:effectLst>
                <a:outerShdw blurRad="38100" dist="19050" dir="2700000" algn="tl" rotWithShape="0">
                  <a:schemeClr val="dk1">
                    <a:alpha val="40000"/>
                  </a:schemeClr>
                </a:outerShdw>
              </a:effectLst>
            </a:rPr>
            <a:t>症例サンプル</a:t>
          </a:r>
        </a:p>
      </xdr:txBody>
    </xdr:sp>
    <xdr:clientData/>
  </xdr:oneCellAnchor>
  <xdr:twoCellAnchor>
    <xdr:from>
      <xdr:col>9</xdr:col>
      <xdr:colOff>14563</xdr:colOff>
      <xdr:row>13</xdr:row>
      <xdr:rowOff>193341</xdr:rowOff>
    </xdr:from>
    <xdr:to>
      <xdr:col>11</xdr:col>
      <xdr:colOff>239130</xdr:colOff>
      <xdr:row>15</xdr:row>
      <xdr:rowOff>134729</xdr:rowOff>
    </xdr:to>
    <xdr:sp macro="" textlink="">
      <xdr:nvSpPr>
        <xdr:cNvPr id="31" name="矢印: 下 30">
          <a:extLst>
            <a:ext uri="{FF2B5EF4-FFF2-40B4-BE49-F238E27FC236}">
              <a16:creationId xmlns:a16="http://schemas.microsoft.com/office/drawing/2014/main" id="{00000000-0008-0000-0A00-00001F000000}"/>
            </a:ext>
          </a:extLst>
        </xdr:cNvPr>
        <xdr:cNvSpPr/>
      </xdr:nvSpPr>
      <xdr:spPr>
        <a:xfrm rot="7470829">
          <a:off x="10138352" y="2394902"/>
          <a:ext cx="674813" cy="16247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333375</xdr:colOff>
      <xdr:row>8</xdr:row>
      <xdr:rowOff>73025</xdr:rowOff>
    </xdr:from>
    <xdr:to>
      <xdr:col>7</xdr:col>
      <xdr:colOff>15875</xdr:colOff>
      <xdr:row>20</xdr:row>
      <xdr:rowOff>53975</xdr:rowOff>
    </xdr:to>
    <xdr:sp macro="" textlink="">
      <xdr:nvSpPr>
        <xdr:cNvPr id="2" name="Rectangle 1027">
          <a:extLst>
            <a:ext uri="{FF2B5EF4-FFF2-40B4-BE49-F238E27FC236}">
              <a16:creationId xmlns:a16="http://schemas.microsoft.com/office/drawing/2014/main" id="{00000000-0008-0000-0B00-000002000000}"/>
            </a:ext>
          </a:extLst>
        </xdr:cNvPr>
        <xdr:cNvSpPr>
          <a:spLocks noChangeArrowheads="1"/>
        </xdr:cNvSpPr>
      </xdr:nvSpPr>
      <xdr:spPr bwMode="auto">
        <a:xfrm>
          <a:off x="1698625" y="2803525"/>
          <a:ext cx="3095625" cy="283845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647700</xdr:colOff>
      <xdr:row>8</xdr:row>
      <xdr:rowOff>104775</xdr:rowOff>
    </xdr:from>
    <xdr:to>
      <xdr:col>6</xdr:col>
      <xdr:colOff>428624</xdr:colOff>
      <xdr:row>20</xdr:row>
      <xdr:rowOff>51055</xdr:rowOff>
    </xdr:to>
    <xdr:pic>
      <xdr:nvPicPr>
        <xdr:cNvPr id="3" name="図 2">
          <a:extLst>
            <a:ext uri="{FF2B5EF4-FFF2-40B4-BE49-F238E27FC236}">
              <a16:creationId xmlns:a16="http://schemas.microsoft.com/office/drawing/2014/main" id="{0BC2B603-D151-4094-A5B6-0962F7B949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8350" y="2857500"/>
          <a:ext cx="2562224" cy="28037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521804</xdr:colOff>
      <xdr:row>5</xdr:row>
      <xdr:rowOff>74542</xdr:rowOff>
    </xdr:from>
    <xdr:to>
      <xdr:col>8</xdr:col>
      <xdr:colOff>207065</xdr:colOff>
      <xdr:row>24</xdr:row>
      <xdr:rowOff>115956</xdr:rowOff>
    </xdr:to>
    <xdr:sp macro="" textlink="">
      <xdr:nvSpPr>
        <xdr:cNvPr id="2" name="四角形: 角を丸くする 1">
          <a:extLst>
            <a:ext uri="{FF2B5EF4-FFF2-40B4-BE49-F238E27FC236}">
              <a16:creationId xmlns:a16="http://schemas.microsoft.com/office/drawing/2014/main" id="{431DFCE9-B2FC-4EB2-AFF3-D1D36C628F63}"/>
            </a:ext>
          </a:extLst>
        </xdr:cNvPr>
        <xdr:cNvSpPr/>
      </xdr:nvSpPr>
      <xdr:spPr>
        <a:xfrm>
          <a:off x="1242391" y="944216"/>
          <a:ext cx="6940826" cy="337102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次年度のマスタへ更新する場合</a:t>
          </a:r>
          <a:endParaRPr kumimoji="1" lang="en-US" altLang="ja-JP" sz="1400"/>
        </a:p>
        <a:p>
          <a:pPr algn="l"/>
          <a:r>
            <a:rPr kumimoji="1" lang="ja-JP" altLang="en-US" sz="1400"/>
            <a:t>下記の対応を行う</a:t>
          </a:r>
          <a:endParaRPr kumimoji="1" lang="en-US" altLang="ja-JP" sz="1400"/>
        </a:p>
        <a:p>
          <a:pPr algn="l"/>
          <a:r>
            <a:rPr kumimoji="1" lang="ja-JP" altLang="en-US" sz="1400"/>
            <a:t>　「確認 列」のアルファベットを右クリックして</a:t>
          </a:r>
          <a:endParaRPr kumimoji="1" lang="en-US" altLang="ja-JP" sz="1400"/>
        </a:p>
        <a:p>
          <a:pPr algn="l"/>
          <a:r>
            <a:rPr kumimoji="1" lang="ja-JP" altLang="en-US" sz="1400"/>
            <a:t>　「列の挿入」を行う</a:t>
          </a:r>
          <a:endParaRPr kumimoji="1" lang="en-US" altLang="ja-JP" sz="1400"/>
        </a:p>
        <a:p>
          <a:pPr algn="l"/>
          <a:r>
            <a:rPr kumimoji="1" lang="ja-JP" altLang="en-US" sz="1400"/>
            <a:t>　</a:t>
          </a:r>
          <a:endParaRPr kumimoji="1" lang="en-US" altLang="ja-JP" sz="1400"/>
        </a:p>
        <a:p>
          <a:pPr algn="l"/>
          <a:r>
            <a:rPr kumimoji="1" lang="ja-JP" altLang="en-US" sz="1400"/>
            <a:t>　「</a:t>
          </a:r>
          <a:r>
            <a:rPr kumimoji="1" lang="en-US" altLang="ja-JP" sz="1400"/>
            <a:t>A1</a:t>
          </a:r>
          <a:r>
            <a:rPr kumimoji="1" lang="ja-JP" altLang="en-US" sz="1400"/>
            <a:t>」にカーソルを合わせて、右クリック</a:t>
          </a:r>
          <a:endParaRPr kumimoji="1" lang="en-US" altLang="ja-JP" sz="1400"/>
        </a:p>
        <a:p>
          <a:pPr algn="l"/>
          <a:r>
            <a:rPr kumimoji="1" lang="ja-JP" altLang="en-US" sz="1400"/>
            <a:t>　値として貼り付けする</a:t>
          </a:r>
          <a:endParaRPr kumimoji="1" lang="en-US" altLang="ja-JP" sz="1400"/>
        </a:p>
        <a:p>
          <a:pPr algn="l"/>
          <a:r>
            <a:rPr kumimoji="1" lang="ja-JP" altLang="en-US" sz="1400"/>
            <a:t>　　</a:t>
          </a:r>
          <a:endParaRPr kumimoji="1" lang="en-US" altLang="ja-JP" sz="1400"/>
        </a:p>
        <a:p>
          <a:pPr algn="l"/>
          <a:r>
            <a:rPr kumimoji="1" lang="ja-JP" altLang="en-US" sz="1400"/>
            <a:t>　</a:t>
          </a:r>
          <a:endParaRPr kumimoji="1" lang="en-US" altLang="ja-JP" sz="1400"/>
        </a:p>
        <a:p>
          <a:pPr algn="l"/>
          <a:endParaRPr kumimoji="1" lang="ja-JP" altLang="en-US" sz="14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E57CB2-D843-4C2B-85C5-395A2533A639}" name="テーブル2" displayName="テーブル2" ref="A1:P738" totalsRowShown="0" headerRowDxfId="18" dataDxfId="16" headerRowBorderDxfId="17">
  <autoFilter ref="A1:P738" xr:uid="{00000000-0009-0000-0100-000002000000}"/>
  <sortState xmlns:xlrd2="http://schemas.microsoft.com/office/spreadsheetml/2017/richdata2" ref="A2:O738">
    <sortCondition ref="E2:E738"/>
  </sortState>
  <tableColumns count="16">
    <tableColumn id="1" xr3:uid="{1B6BB26D-5E0E-41DA-9D52-C494916B23E7}" name="no." dataDxfId="15"/>
    <tableColumn id="2" xr3:uid="{54BF11D2-BD7D-468D-8193-0FEDAEC9EE23}" name="列1" dataDxfId="14"/>
    <tableColumn id="3" xr3:uid="{0AADA0CF-0ED0-4BBF-A372-CF2836515ACF}" name="施設名" dataDxfId="13"/>
    <tableColumn id="36" xr3:uid="{2A82022C-41D8-4AA4-B205-759C5444CA74}" name="旧称" dataDxfId="12"/>
    <tableColumn id="4" xr3:uid="{E2030E13-81ED-4412-96A9-390DA9E753B5}" name="ﾌﾘｶﾞﾅ" dataDxfId="11"/>
    <tableColumn id="29" xr3:uid="{19A001AE-7AE4-44CF-BED7-D5F93E515147}" name="2009/4/1" dataDxfId="10"/>
    <tableColumn id="30" xr3:uid="{B47465A4-A3C5-4D13-A5D7-E48F6BA91F37}" name="2010/4/1" dataDxfId="9"/>
    <tableColumn id="31" xr3:uid="{ADED77DF-521B-4D62-997D-99C3CB75ECEF}" name="2011/4/1" dataDxfId="8"/>
    <tableColumn id="32" xr3:uid="{A5C18E0F-2E05-47FA-B8EA-DEDA50DD36D6}" name="2012/4/1" dataDxfId="7"/>
    <tableColumn id="33" xr3:uid="{AFA805EC-3032-4DF0-AF49-EB57A07A7D38}" name="2013/4/1" dataDxfId="6"/>
    <tableColumn id="34" xr3:uid="{81ED935E-A59B-481F-84B8-95EEE91102C9}" name="2014/4/1" dataDxfId="5"/>
    <tableColumn id="35" xr3:uid="{7FA3178D-5290-4BF4-9AA0-236F25EB205F}" name="2015/4/1" dataDxfId="4"/>
    <tableColumn id="37" xr3:uid="{7490D2DC-8FB9-47F5-AA90-91DA7BA685DF}" name="2016/4/1" dataDxfId="3"/>
    <tableColumn id="38" xr3:uid="{25B47C39-EB2C-4303-B8C3-A685409E3EC9}" name="2017/4/1" dataDxfId="2"/>
    <tableColumn id="39" xr3:uid="{26777D93-3DEF-49A3-AECB-E92085F4FA5C}" name="2018/4/1" dataDxfId="1"/>
    <tableColumn id="40" xr3:uid="{152FAD3A-28E7-461C-AD5B-4C38EF83E4FA}" name="2019/4/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sheetPr>
  <dimension ref="A1:AF23"/>
  <sheetViews>
    <sheetView showGridLines="0" view="pageLayout" zoomScale="85" zoomScaleNormal="100" zoomScalePageLayoutView="85" workbookViewId="0">
      <selection activeCell="Y15" sqref="Y15"/>
    </sheetView>
  </sheetViews>
  <sheetFormatPr defaultColWidth="8.75" defaultRowHeight="18"/>
  <cols>
    <col min="1" max="22" width="3.625" style="1" customWidth="1"/>
    <col min="23" max="32" width="3.5" style="1" customWidth="1"/>
    <col min="33" max="16384" width="8.75" style="1"/>
  </cols>
  <sheetData>
    <row r="1" spans="1:32" ht="35.25">
      <c r="A1" s="187" t="s">
        <v>0</v>
      </c>
      <c r="B1" s="187"/>
      <c r="C1" s="187"/>
      <c r="D1" s="187"/>
      <c r="E1" s="187"/>
      <c r="F1" s="187"/>
      <c r="G1" s="187"/>
      <c r="H1" s="187"/>
      <c r="I1" s="187"/>
      <c r="J1" s="187"/>
      <c r="K1" s="187"/>
      <c r="L1" s="187"/>
      <c r="M1" s="187"/>
      <c r="N1" s="187"/>
      <c r="O1" s="187"/>
      <c r="P1" s="187"/>
      <c r="Q1" s="187"/>
      <c r="R1" s="187"/>
      <c r="S1" s="187"/>
      <c r="T1" s="187"/>
      <c r="U1" s="187"/>
      <c r="V1" s="187"/>
      <c r="W1" s="188"/>
      <c r="X1" s="188"/>
      <c r="Y1" s="188"/>
      <c r="Z1" s="188"/>
      <c r="AA1" s="188"/>
      <c r="AB1" s="188"/>
      <c r="AC1" s="188"/>
      <c r="AD1" s="188"/>
      <c r="AE1" s="188"/>
      <c r="AF1" s="188"/>
    </row>
    <row r="2" spans="1:32" ht="21" customHeight="1"/>
    <row r="3" spans="1:32" ht="21" customHeight="1">
      <c r="B3" s="180" t="s">
        <v>1</v>
      </c>
      <c r="C3" s="180"/>
      <c r="D3" s="180"/>
      <c r="E3" s="185" t="s">
        <v>3074</v>
      </c>
      <c r="F3" s="185"/>
      <c r="G3" s="185"/>
      <c r="H3" s="185"/>
      <c r="I3" s="185"/>
      <c r="J3" s="185"/>
      <c r="K3" s="185"/>
      <c r="L3" s="185"/>
      <c r="M3" s="185"/>
      <c r="N3" s="186"/>
      <c r="O3" s="186"/>
      <c r="P3" s="186"/>
    </row>
    <row r="4" spans="1:32" ht="21" customHeight="1">
      <c r="B4" s="181" t="s">
        <v>2</v>
      </c>
      <c r="C4" s="182"/>
      <c r="D4" s="182"/>
      <c r="E4" s="183" t="s">
        <v>3073</v>
      </c>
      <c r="F4" s="183"/>
      <c r="G4" s="183"/>
      <c r="H4" s="183"/>
      <c r="I4" s="183"/>
      <c r="J4" s="183"/>
      <c r="K4" s="183"/>
      <c r="L4" s="183"/>
      <c r="M4" s="183"/>
      <c r="N4" s="183"/>
      <c r="O4" s="183"/>
      <c r="P4" s="183"/>
    </row>
    <row r="5" spans="1:32" ht="21" customHeight="1">
      <c r="B5" s="182"/>
      <c r="C5" s="182"/>
      <c r="D5" s="182"/>
      <c r="E5" s="184"/>
      <c r="F5" s="184"/>
      <c r="G5" s="184"/>
      <c r="H5" s="184"/>
      <c r="I5" s="184"/>
      <c r="J5" s="184"/>
      <c r="K5" s="184"/>
      <c r="L5" s="184"/>
      <c r="M5" s="184"/>
      <c r="N5" s="184"/>
      <c r="O5" s="184"/>
      <c r="P5" s="184"/>
      <c r="R5" s="189" t="s">
        <v>3</v>
      </c>
      <c r="S5" s="189"/>
      <c r="T5" s="189"/>
      <c r="U5" s="190">
        <v>1987</v>
      </c>
      <c r="V5" s="190"/>
      <c r="W5" s="105" t="s">
        <v>4</v>
      </c>
      <c r="X5" s="3">
        <v>12</v>
      </c>
      <c r="Y5" s="105" t="s">
        <v>5</v>
      </c>
      <c r="Z5" s="3">
        <v>19</v>
      </c>
      <c r="AA5" s="105" t="s">
        <v>6</v>
      </c>
    </row>
    <row r="6" spans="1:32" ht="21" customHeight="1"/>
    <row r="7" spans="1:32" ht="21" customHeight="1">
      <c r="B7" s="189" t="s">
        <v>7</v>
      </c>
      <c r="C7" s="189"/>
      <c r="D7" s="189"/>
      <c r="E7" s="189"/>
      <c r="F7" s="189"/>
      <c r="G7" s="189"/>
      <c r="H7" s="189"/>
    </row>
    <row r="8" spans="1:32" ht="21" customHeight="1">
      <c r="C8" s="201" t="s">
        <v>8</v>
      </c>
      <c r="D8" s="201"/>
      <c r="E8" s="191" t="s">
        <v>3075</v>
      </c>
      <c r="F8" s="191"/>
      <c r="G8" s="4" t="s">
        <v>19</v>
      </c>
      <c r="H8" s="191" t="s">
        <v>3076</v>
      </c>
      <c r="I8" s="191"/>
      <c r="J8" s="191"/>
    </row>
    <row r="9" spans="1:32" ht="21" customHeight="1"/>
    <row r="10" spans="1:32" ht="21" customHeight="1">
      <c r="C10" s="203" t="s">
        <v>10</v>
      </c>
      <c r="D10" s="203"/>
      <c r="E10" s="192" t="s">
        <v>3077</v>
      </c>
      <c r="F10" s="192"/>
      <c r="G10" s="192"/>
      <c r="H10" s="192"/>
      <c r="I10" s="192"/>
      <c r="J10" s="192"/>
      <c r="K10" s="192"/>
      <c r="L10" s="192"/>
      <c r="M10" s="192"/>
      <c r="N10" s="192"/>
      <c r="O10" s="192"/>
      <c r="P10" s="192"/>
      <c r="Q10" s="192"/>
      <c r="R10" s="192"/>
      <c r="S10" s="192"/>
      <c r="T10" s="192"/>
    </row>
    <row r="11" spans="1:32" ht="21" customHeight="1">
      <c r="C11" s="203"/>
      <c r="D11" s="203"/>
      <c r="E11" s="193"/>
      <c r="F11" s="193"/>
      <c r="G11" s="193"/>
      <c r="H11" s="193"/>
      <c r="I11" s="193"/>
      <c r="J11" s="193"/>
      <c r="K11" s="193"/>
      <c r="L11" s="193"/>
      <c r="M11" s="193"/>
      <c r="N11" s="193"/>
      <c r="O11" s="193"/>
      <c r="P11" s="193"/>
      <c r="Q11" s="193"/>
      <c r="R11" s="193"/>
      <c r="S11" s="193"/>
      <c r="T11" s="193"/>
      <c r="V11" s="8" t="s">
        <v>3026</v>
      </c>
    </row>
    <row r="12" spans="1:32" ht="21" customHeight="1">
      <c r="AC12" s="8" t="s">
        <v>3027</v>
      </c>
    </row>
    <row r="13" spans="1:32" ht="21" customHeight="1">
      <c r="C13" s="196" t="s">
        <v>11</v>
      </c>
      <c r="D13" s="196"/>
      <c r="E13" s="1" t="s">
        <v>13</v>
      </c>
      <c r="F13" s="194" t="s">
        <v>3078</v>
      </c>
      <c r="G13" s="194"/>
      <c r="H13" s="194"/>
      <c r="I13" s="1" t="s">
        <v>9</v>
      </c>
      <c r="J13" s="194" t="s">
        <v>3079</v>
      </c>
      <c r="K13" s="194"/>
      <c r="L13" s="194"/>
      <c r="M13" s="194"/>
      <c r="N13" s="1" t="s">
        <v>9</v>
      </c>
      <c r="O13" s="194" t="s">
        <v>3080</v>
      </c>
      <c r="P13" s="194"/>
      <c r="Q13" s="194"/>
      <c r="R13" s="194"/>
      <c r="S13" s="1" t="s">
        <v>14</v>
      </c>
      <c r="U13" s="1" t="s">
        <v>3020</v>
      </c>
    </row>
    <row r="14" spans="1:32" ht="21" customHeight="1">
      <c r="E14" s="2"/>
      <c r="F14" s="104"/>
      <c r="G14" s="104"/>
      <c r="H14" s="104"/>
      <c r="I14" s="2"/>
      <c r="J14" s="104"/>
      <c r="K14" s="104"/>
      <c r="L14" s="104"/>
      <c r="M14" s="104"/>
      <c r="N14" s="2"/>
      <c r="O14" s="104"/>
      <c r="P14" s="104"/>
      <c r="Q14" s="104"/>
      <c r="R14" s="104"/>
      <c r="S14" s="2"/>
      <c r="T14" s="2"/>
      <c r="U14" s="1" t="s">
        <v>3021</v>
      </c>
    </row>
    <row r="15" spans="1:32" ht="21" customHeight="1">
      <c r="C15" s="202" t="s">
        <v>12</v>
      </c>
      <c r="D15" s="202"/>
      <c r="E15" s="1" t="s">
        <v>13</v>
      </c>
      <c r="F15" s="195" t="s">
        <v>3081</v>
      </c>
      <c r="G15" s="195"/>
      <c r="H15" s="195"/>
      <c r="I15" s="195"/>
      <c r="J15" s="195"/>
      <c r="K15" s="195"/>
      <c r="L15" s="7" t="s">
        <v>15</v>
      </c>
      <c r="M15" s="195" t="s">
        <v>3050</v>
      </c>
      <c r="N15" s="195"/>
      <c r="O15" s="195"/>
      <c r="P15" s="195"/>
      <c r="Q15" s="195"/>
      <c r="R15" s="195"/>
      <c r="S15" s="1" t="s">
        <v>14</v>
      </c>
      <c r="U15" s="1" t="s">
        <v>3022</v>
      </c>
    </row>
    <row r="16" spans="1:32" ht="21" customHeight="1">
      <c r="C16" s="6"/>
      <c r="D16" s="6"/>
      <c r="F16" s="2"/>
      <c r="G16" s="2"/>
      <c r="H16" s="2"/>
      <c r="J16" s="2"/>
      <c r="K16" s="2"/>
      <c r="L16" s="2"/>
      <c r="M16" s="2"/>
      <c r="O16" s="2"/>
      <c r="P16" s="2"/>
      <c r="Q16" s="2"/>
      <c r="R16" s="2"/>
      <c r="U16" s="1" t="s">
        <v>3023</v>
      </c>
    </row>
    <row r="17" spans="1:32" ht="21" customHeight="1">
      <c r="C17" s="198" t="s">
        <v>16</v>
      </c>
      <c r="D17" s="198"/>
      <c r="E17" s="198"/>
      <c r="F17" s="190">
        <v>2012</v>
      </c>
      <c r="G17" s="190"/>
      <c r="H17" s="190"/>
      <c r="I17" s="2" t="s">
        <v>4</v>
      </c>
      <c r="J17" s="3">
        <v>4</v>
      </c>
      <c r="K17" s="2" t="s">
        <v>5</v>
      </c>
      <c r="L17" s="3">
        <v>1</v>
      </c>
      <c r="M17" s="2" t="s">
        <v>6</v>
      </c>
      <c r="U17" s="1" t="s">
        <v>3024</v>
      </c>
    </row>
    <row r="18" spans="1:32" ht="21" customHeight="1">
      <c r="U18" s="1" t="s">
        <v>3025</v>
      </c>
    </row>
    <row r="19" spans="1:32" ht="21" customHeight="1">
      <c r="C19" s="189" t="s">
        <v>17</v>
      </c>
      <c r="D19" s="189"/>
      <c r="E19" s="189"/>
      <c r="F19" s="199" t="s">
        <v>18</v>
      </c>
      <c r="G19" s="199"/>
      <c r="H19" s="4" t="s">
        <v>19</v>
      </c>
      <c r="I19" s="200" t="s">
        <v>3051</v>
      </c>
      <c r="J19" s="200"/>
      <c r="K19" s="200"/>
      <c r="L19" s="4" t="s">
        <v>19</v>
      </c>
      <c r="M19" s="200" t="s">
        <v>3052</v>
      </c>
      <c r="N19" s="200"/>
      <c r="O19" s="200"/>
      <c r="P19" s="200"/>
    </row>
    <row r="20" spans="1:32" ht="21" customHeight="1">
      <c r="Z20" s="145">
        <v>20</v>
      </c>
      <c r="AA20" s="9"/>
      <c r="AB20" s="5" t="s">
        <v>4</v>
      </c>
      <c r="AC20" s="10"/>
      <c r="AD20" s="5" t="s">
        <v>5</v>
      </c>
      <c r="AE20" s="10"/>
      <c r="AF20" s="5" t="s">
        <v>6</v>
      </c>
    </row>
    <row r="21" spans="1:32" ht="21" customHeight="1"/>
    <row r="22" spans="1:32" ht="21" customHeight="1">
      <c r="Q22" s="196" t="s">
        <v>88</v>
      </c>
      <c r="R22" s="196"/>
      <c r="S22" s="196"/>
      <c r="T22" s="196"/>
      <c r="U22" s="196"/>
      <c r="V22" s="196"/>
      <c r="W22" s="196"/>
      <c r="X22" s="197" t="s">
        <v>20</v>
      </c>
      <c r="Y22" s="197"/>
      <c r="Z22" s="197"/>
      <c r="AA22" s="197"/>
      <c r="AB22" s="197"/>
      <c r="AC22" s="197"/>
      <c r="AD22" s="197"/>
      <c r="AE22" s="197"/>
      <c r="AF22" s="197"/>
    </row>
    <row r="23" spans="1:32" ht="21" customHeight="1">
      <c r="A23" s="106"/>
      <c r="B23" s="144"/>
      <c r="C23" s="144"/>
      <c r="D23" s="144"/>
      <c r="E23" s="144"/>
      <c r="F23" s="144"/>
      <c r="G23" s="144"/>
      <c r="H23" s="144"/>
      <c r="I23" s="144"/>
      <c r="J23" s="144"/>
      <c r="K23" s="144"/>
      <c r="L23" s="144"/>
      <c r="M23" s="144"/>
      <c r="N23" s="144"/>
      <c r="O23" s="144"/>
      <c r="P23" s="144"/>
    </row>
  </sheetData>
  <sheetProtection sheet="1" objects="1" scenarios="1"/>
  <mergeCells count="28">
    <mergeCell ref="B7:H7"/>
    <mergeCell ref="Q22:W22"/>
    <mergeCell ref="X22:AF22"/>
    <mergeCell ref="F17:H17"/>
    <mergeCell ref="C17:E17"/>
    <mergeCell ref="C19:E19"/>
    <mergeCell ref="F19:G19"/>
    <mergeCell ref="M19:P19"/>
    <mergeCell ref="I19:K19"/>
    <mergeCell ref="C8:D8"/>
    <mergeCell ref="C13:D13"/>
    <mergeCell ref="C15:D15"/>
    <mergeCell ref="F13:H13"/>
    <mergeCell ref="J13:M13"/>
    <mergeCell ref="C10:D11"/>
    <mergeCell ref="E8:F8"/>
    <mergeCell ref="H8:J8"/>
    <mergeCell ref="E10:T11"/>
    <mergeCell ref="O13:R13"/>
    <mergeCell ref="M15:R15"/>
    <mergeCell ref="F15:K15"/>
    <mergeCell ref="B3:D3"/>
    <mergeCell ref="B4:D5"/>
    <mergeCell ref="E4:P5"/>
    <mergeCell ref="E3:P3"/>
    <mergeCell ref="A1:AF1"/>
    <mergeCell ref="R5:T5"/>
    <mergeCell ref="U5:V5"/>
  </mergeCells>
  <phoneticPr fontId="5"/>
  <conditionalFormatting sqref="E3:M3 U5:V5 X5 Z5 E8:F8 H8:J8 E10 F13:H13 J13:M13 O13:R13 F15:K15 M15:R15 F17:H17 J17 L17 I19:K19 M19:P19 E4">
    <cfRule type="expression" dxfId="141" priority="3">
      <formula>E3=""</formula>
    </cfRule>
  </conditionalFormatting>
  <dataValidations xWindow="434" yWindow="719" count="17">
    <dataValidation imeMode="fullKatakana" allowBlank="1" showInputMessage="1" showErrorMessage="1" promptTitle="フリガナ" prompt="全角カタカナで入力して下さい" sqref="F3:M3 E3" xr:uid="{00000000-0002-0000-0000-000000000000}"/>
    <dataValidation type="whole" imeMode="off" showInputMessage="1" showErrorMessage="1" promptTitle="生年月日" prompt="日を半角数字で入力して下さい。" sqref="Z5" xr:uid="{00000000-0002-0000-0000-000001000000}">
      <formula1>1</formula1>
      <formula2>31</formula2>
    </dataValidation>
    <dataValidation type="whole" imeMode="off" showInputMessage="1" showErrorMessage="1" promptTitle="生年月日" prompt="月を半角数字で入力して下さい。" sqref="X5" xr:uid="{00000000-0002-0000-0000-000002000000}">
      <formula1>1</formula1>
      <formula2>12</formula2>
    </dataValidation>
    <dataValidation type="whole" imeMode="off" showInputMessage="1" showErrorMessage="1" promptTitle="生年月日" prompt="年を西暦、半角数字で入力して下さい。" sqref="U5:V5" xr:uid="{00000000-0002-0000-0000-000003000000}">
      <formula1>1900</formula1>
      <formula2>2999</formula2>
    </dataValidation>
    <dataValidation type="textLength" imeMode="off" allowBlank="1" showInputMessage="1" showErrorMessage="1" promptTitle="連作先・書類送付先（郵便番号）" prompt="郵便番号上３桁を半角英数で入力して下さい。" sqref="E8:F8" xr:uid="{00000000-0002-0000-0000-000005000000}">
      <formula1>3</formula1>
      <formula2>3</formula2>
    </dataValidation>
    <dataValidation type="textLength" imeMode="off" allowBlank="1" showInputMessage="1" showErrorMessage="1" promptTitle="連作先・書類送付先（郵便番号）" prompt="郵便番号下４桁を半角英数で入力して下さい。" sqref="H8:J8" xr:uid="{00000000-0002-0000-0000-000006000000}">
      <formula1>4</formula1>
      <formula2>4</formula2>
    </dataValidation>
    <dataValidation imeMode="hiragana" allowBlank="1" showInputMessage="1" showErrorMessage="1" promptTitle="連作先・書類送付先（住所）" prompt="&quot;住所&quot; を入力して下さい。" sqref="E10" xr:uid="{00000000-0002-0000-0000-000007000000}"/>
    <dataValidation imeMode="off" allowBlank="1" showInputMessage="1" showErrorMessage="1" promptTitle="連作先・書類送付先（E-Mail アドレス）" prompt="E-Mailアドレスの　”＠”　より　”前”　を 半角英数で入力して下さい。" sqref="F15:K15" xr:uid="{00000000-0002-0000-0000-000008000000}"/>
    <dataValidation imeMode="off" allowBlank="1" showInputMessage="1" showErrorMessage="1" promptTitle="連作先・書類送付先（E-Mail アドレス）" prompt="E-Mailアドレスの　”＠”　より　”後”　を_x000a_半角英数で入力して下さい。" sqref="M15:R15" xr:uid="{00000000-0002-0000-0000-000009000000}"/>
    <dataValidation type="whole" imeMode="off" allowBlank="1" showInputMessage="1" showErrorMessage="1" promptTitle="入会年月日" prompt="年を西暦、半角数字で入力して下さい。" sqref="F17:H17" xr:uid="{00000000-0002-0000-0000-00000A000000}">
      <formula1>1900</formula1>
      <formula2>2999</formula2>
    </dataValidation>
    <dataValidation type="whole" imeMode="off" allowBlank="1" showInputMessage="1" showErrorMessage="1" promptTitle="入会年月日" prompt="月を半角数字で入力して下さい。" sqref="J17" xr:uid="{00000000-0002-0000-0000-00000B000000}">
      <formula1>0</formula1>
      <formula2>12</formula2>
    </dataValidation>
    <dataValidation type="whole" imeMode="off" allowBlank="1" showInputMessage="1" showErrorMessage="1" promptTitle="入会年月日" prompt="日を半角数字で入力して下さい。" sqref="L17" xr:uid="{00000000-0002-0000-0000-00000C000000}">
      <formula1>0</formula1>
      <formula2>31</formula2>
    </dataValidation>
    <dataValidation type="textLength" imeMode="off" allowBlank="1" showInputMessage="1" showErrorMessage="1" promptTitle="会員番号" prompt="013から ３桁 を半角数字 で入力して下さい。" sqref="I19:K19" xr:uid="{00000000-0002-0000-0000-00000D000000}">
      <formula1>3</formula1>
      <formula2>3</formula2>
    </dataValidation>
    <dataValidation type="textLength" imeMode="off" allowBlank="1" showInputMessage="1" showErrorMessage="1" promptTitle="会員番号" prompt="下４桁 を半角数字 で入力して下さい。" sqref="M19:P19" xr:uid="{00000000-0002-0000-0000-00000E000000}">
      <formula1>4</formula1>
      <formula2>4</formula2>
    </dataValidation>
    <dataValidation allowBlank="1" showInputMessage="1" showErrorMessage="1" promptTitle="自署欄" prompt="自署欄のため、&quot;印刷後&quot; に自筆でご記入願います。" sqref="Q22:Y22 Z20:AF20 Z22:AF22" xr:uid="{00000000-0002-0000-0000-00000F000000}"/>
    <dataValidation type="textLength" imeMode="off" allowBlank="1" showInputMessage="1" showErrorMessage="1" promptTitle="連作先・書類送付先（TEL）" prompt="&quot;電話番号&quot;　を &quot;半角数字&quot; で入力して下さい。" sqref="F13:H13 J13:M13 O13:R13" xr:uid="{00000000-0002-0000-0000-000010000000}">
      <formula1>1</formula1>
      <formula2>6</formula2>
    </dataValidation>
    <dataValidation imeMode="fullKatakana" allowBlank="1" showInputMessage="1" showErrorMessage="1" promptTitle="氏名" prompt="氏名を入力して下さい" sqref="E4:P5" xr:uid="{1D0C2240-3C82-455D-BB3C-1FB9B790C1CE}"/>
  </dataValidations>
  <pageMargins left="0.70866141732283472" right="0.70866141732283472" top="0.74803149606299213" bottom="0.74803149606299213" header="0.31496062992125984" footer="0.31496062992125984"/>
  <pageSetup paperSize="9" orientation="landscape" r:id="rId1"/>
  <headerFooter>
    <oddHeader>&amp;R&amp;"ＭＳ 明朝,標準"申請書</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79998168889431442"/>
  </sheetPr>
  <dimension ref="A1:AG342"/>
  <sheetViews>
    <sheetView showGridLines="0" view="pageLayout" topLeftCell="A16" zoomScale="85" zoomScaleNormal="100" zoomScalePageLayoutView="85" workbookViewId="0">
      <selection activeCell="Z24" sqref="Z24:AB24"/>
    </sheetView>
  </sheetViews>
  <sheetFormatPr defaultRowHeight="18"/>
  <cols>
    <col min="1" max="33" width="3.625" style="1" customWidth="1"/>
    <col min="34" max="16384" width="9" style="1"/>
  </cols>
  <sheetData>
    <row r="1" spans="1:33" ht="42" customHeight="1">
      <c r="A1" s="413" t="s">
        <v>80</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row>
    <row r="2" spans="1:33" ht="21" customHeight="1">
      <c r="A2" s="413"/>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row>
    <row r="3" spans="1:33" ht="21" customHeight="1">
      <c r="A3" s="413"/>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row>
    <row r="4" spans="1:33" ht="21" customHeight="1">
      <c r="A4" s="413"/>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row>
    <row r="5" spans="1:33" ht="21" customHeight="1">
      <c r="D5" s="415" t="s">
        <v>81</v>
      </c>
      <c r="E5" s="416"/>
      <c r="F5" s="416"/>
      <c r="G5" s="416"/>
      <c r="H5" s="416"/>
      <c r="I5" s="416"/>
      <c r="J5" s="416"/>
      <c r="K5" s="416"/>
      <c r="L5" s="416"/>
      <c r="M5" s="416"/>
      <c r="N5" s="416"/>
      <c r="O5" s="416"/>
      <c r="P5" s="416"/>
      <c r="Q5" s="416"/>
      <c r="R5" s="416"/>
      <c r="S5" s="416"/>
      <c r="T5" s="34"/>
      <c r="U5" s="34"/>
      <c r="V5" s="34"/>
      <c r="W5" s="34"/>
      <c r="X5" s="34"/>
      <c r="Y5" s="34"/>
      <c r="Z5" s="34"/>
      <c r="AA5" s="34"/>
      <c r="AB5" s="34"/>
      <c r="AC5" s="34"/>
      <c r="AD5" s="35"/>
    </row>
    <row r="6" spans="1:33" ht="24">
      <c r="C6" s="26"/>
      <c r="D6" s="417" t="s">
        <v>67</v>
      </c>
      <c r="E6" s="418"/>
      <c r="F6" s="418"/>
      <c r="G6" s="418"/>
      <c r="H6" s="418"/>
      <c r="I6" s="418"/>
      <c r="J6" s="26"/>
      <c r="K6" s="26"/>
      <c r="L6" s="26"/>
      <c r="M6" s="26"/>
      <c r="N6" s="26"/>
      <c r="O6" s="26"/>
      <c r="P6" s="26"/>
      <c r="Q6" s="26"/>
      <c r="R6" s="26"/>
      <c r="T6" s="26"/>
      <c r="AD6" s="27"/>
    </row>
    <row r="7" spans="1:33">
      <c r="C7" s="26"/>
      <c r="D7" s="28"/>
      <c r="E7" s="26">
        <v>1</v>
      </c>
      <c r="F7" s="26"/>
      <c r="G7" s="419" t="str">
        <f>IF(COUNTIF($B$24:$B$342,E7)&lt;&gt;0,COUNTIF($B$24:$B$342,E7),"")</f>
        <v/>
      </c>
      <c r="H7" s="419"/>
      <c r="I7" s="419"/>
      <c r="J7" s="26" t="s">
        <v>68</v>
      </c>
      <c r="K7" s="26"/>
      <c r="L7" s="26"/>
      <c r="M7" s="29">
        <v>5</v>
      </c>
      <c r="N7" s="26"/>
      <c r="O7" s="419">
        <f>IF(COUNTIF($B$24:$B$342,M7)&lt;&gt;0,COUNTIF($B$24:$B$342,M7),"")</f>
        <v>1</v>
      </c>
      <c r="P7" s="419"/>
      <c r="Q7" s="419"/>
      <c r="R7" s="26" t="s">
        <v>68</v>
      </c>
      <c r="T7" s="26"/>
      <c r="X7" s="26">
        <v>9</v>
      </c>
      <c r="Y7" s="26"/>
      <c r="Z7" s="419" t="str">
        <f>IF(COUNTIF($B$24:$B$342,X7)&lt;&gt;0,COUNTIF($B$24:$B$342,X7),"")</f>
        <v/>
      </c>
      <c r="AA7" s="419"/>
      <c r="AB7" s="419"/>
      <c r="AC7" s="26" t="s">
        <v>68</v>
      </c>
      <c r="AD7" s="27"/>
    </row>
    <row r="8" spans="1:33" ht="21" customHeight="1">
      <c r="C8" s="26"/>
      <c r="D8" s="28"/>
      <c r="E8" s="26">
        <v>2</v>
      </c>
      <c r="F8" s="26"/>
      <c r="G8" s="419" t="str">
        <f>IF(COUNTIF($B$24:$B$342,E8)&lt;&gt;0,COUNTIF($B$24:$B$342,E8),"")</f>
        <v/>
      </c>
      <c r="H8" s="419"/>
      <c r="I8" s="419"/>
      <c r="J8" s="26" t="s">
        <v>68</v>
      </c>
      <c r="K8" s="26"/>
      <c r="L8" s="26"/>
      <c r="M8" s="29">
        <v>6</v>
      </c>
      <c r="N8" s="26"/>
      <c r="O8" s="419">
        <f>IF(COUNTIF($B$24:$B$342,M8)&lt;&gt;0,COUNTIF($B$24:$B$342,M8),"")</f>
        <v>1</v>
      </c>
      <c r="P8" s="419"/>
      <c r="Q8" s="419"/>
      <c r="R8" s="26" t="s">
        <v>68</v>
      </c>
      <c r="T8" s="26"/>
      <c r="X8" s="29">
        <v>10</v>
      </c>
      <c r="Y8" s="26"/>
      <c r="Z8" s="419">
        <f>IF(COUNTIF($B$24:$B$342,X8)&lt;&gt;0,COUNTIF($B$24:$B$342,X8),"")</f>
        <v>1</v>
      </c>
      <c r="AA8" s="419"/>
      <c r="AB8" s="419"/>
      <c r="AC8" s="26" t="s">
        <v>68</v>
      </c>
      <c r="AD8" s="27"/>
    </row>
    <row r="9" spans="1:33" ht="21" customHeight="1">
      <c r="C9" s="26"/>
      <c r="D9" s="28"/>
      <c r="E9" s="26">
        <v>3</v>
      </c>
      <c r="F9" s="26"/>
      <c r="G9" s="419" t="str">
        <f>IF(COUNTIF($B$24:$B$342,E9)&lt;&gt;0,COUNTIF($B$24:$B$342,E9),"")</f>
        <v/>
      </c>
      <c r="H9" s="419"/>
      <c r="I9" s="419"/>
      <c r="J9" s="26" t="s">
        <v>68</v>
      </c>
      <c r="K9" s="26"/>
      <c r="L9" s="26"/>
      <c r="M9" s="26">
        <v>7</v>
      </c>
      <c r="N9" s="26"/>
      <c r="O9" s="419" t="str">
        <f>IF(COUNTIF($B$24:$B$342,M9)&lt;&gt;0,COUNTIF($B$24:$B$342,M9),"")</f>
        <v/>
      </c>
      <c r="P9" s="419"/>
      <c r="Q9" s="419"/>
      <c r="R9" s="26" t="s">
        <v>68</v>
      </c>
      <c r="X9" s="29">
        <v>11</v>
      </c>
      <c r="Y9" s="26"/>
      <c r="Z9" s="419">
        <f>IF(COUNTIF($B$24:$B$342,X9)&lt;&gt;0,COUNTIF($B$24:$B$342,X9),"")</f>
        <v>1</v>
      </c>
      <c r="AA9" s="419"/>
      <c r="AB9" s="419"/>
      <c r="AC9" s="26" t="s">
        <v>68</v>
      </c>
      <c r="AD9" s="27"/>
    </row>
    <row r="10" spans="1:33" ht="21" customHeight="1">
      <c r="C10" s="26"/>
      <c r="D10" s="28"/>
      <c r="E10" s="29">
        <v>4</v>
      </c>
      <c r="F10" s="26"/>
      <c r="G10" s="419">
        <f>IF(COUNTIF($B$24:$B$342,E10)&lt;&gt;0,COUNTIF($B$24:$B$342,E10),"")</f>
        <v>1</v>
      </c>
      <c r="H10" s="419"/>
      <c r="I10" s="419"/>
      <c r="J10" s="26" t="s">
        <v>68</v>
      </c>
      <c r="K10" s="26"/>
      <c r="L10" s="26"/>
      <c r="M10" s="26">
        <v>8</v>
      </c>
      <c r="N10" s="26"/>
      <c r="O10" s="419" t="str">
        <f>IF(COUNTIF($B$24:$B$342,M10)&lt;&gt;0,COUNTIF($B$24:$B$342,M10),"")</f>
        <v/>
      </c>
      <c r="P10" s="419"/>
      <c r="Q10" s="419"/>
      <c r="R10" s="26" t="s">
        <v>68</v>
      </c>
      <c r="AD10" s="27"/>
    </row>
    <row r="11" spans="1:33" ht="21" customHeight="1">
      <c r="C11" s="26"/>
      <c r="D11" s="28"/>
      <c r="K11" s="26"/>
      <c r="L11" s="26"/>
      <c r="X11" s="2" t="s">
        <v>87</v>
      </c>
      <c r="Y11" s="26"/>
      <c r="Z11" s="414">
        <f>IF(SUM(G7,G8,G9,G10,O10,O9,O8,O7,Z7,Z8,Z9)&lt;&gt;0,SUM(G7,G8,G9,G10,O10,O9,O8,O7,Z7,Z8,Z9),"")</f>
        <v>5</v>
      </c>
      <c r="AA11" s="324"/>
      <c r="AB11" s="325"/>
      <c r="AC11" s="26" t="s">
        <v>68</v>
      </c>
      <c r="AD11" s="27"/>
    </row>
    <row r="12" spans="1:33" ht="21" customHeight="1">
      <c r="C12" s="26"/>
      <c r="D12" s="30"/>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1:33" ht="21" customHeight="1">
      <c r="C13" s="26"/>
    </row>
    <row r="14" spans="1:33" ht="21" customHeight="1">
      <c r="C14" s="26"/>
      <c r="D14" s="427" t="s">
        <v>69</v>
      </c>
      <c r="E14" s="428"/>
      <c r="F14" s="428"/>
      <c r="G14" s="428"/>
      <c r="H14" s="428"/>
      <c r="I14" s="428"/>
      <c r="J14" s="33"/>
      <c r="K14" s="33"/>
      <c r="L14" s="33"/>
      <c r="M14" s="33"/>
      <c r="N14" s="33"/>
      <c r="O14" s="33"/>
      <c r="P14" s="33"/>
      <c r="Q14" s="33"/>
      <c r="R14" s="33"/>
      <c r="S14" s="34"/>
      <c r="T14" s="34"/>
      <c r="U14" s="34"/>
      <c r="V14" s="34"/>
      <c r="W14" s="34"/>
      <c r="X14" s="34"/>
      <c r="Y14" s="34"/>
      <c r="Z14" s="34"/>
      <c r="AA14" s="34"/>
      <c r="AB14" s="34"/>
      <c r="AC14" s="34"/>
      <c r="AD14" s="35"/>
    </row>
    <row r="15" spans="1:33" ht="21" customHeight="1">
      <c r="C15" s="26"/>
      <c r="D15" s="28"/>
      <c r="E15" s="180" t="s">
        <v>70</v>
      </c>
      <c r="F15" s="180"/>
      <c r="G15" s="419">
        <f>IF(COUNTIF($X$24:$Y$342,E15)&lt;&gt;0,COUNTIF($X$24:$Y$342,E15),"")</f>
        <v>4</v>
      </c>
      <c r="H15" s="419"/>
      <c r="I15" s="419"/>
      <c r="J15" s="29" t="s">
        <v>68</v>
      </c>
      <c r="K15" s="26"/>
      <c r="L15" s="180" t="s">
        <v>71</v>
      </c>
      <c r="M15" s="180"/>
      <c r="N15" s="419" t="str">
        <f>IF(COUNTIF($X$24:$Y$342,L15)&lt;&gt;0,COUNTIF($X$24:$Y$342,L15),"")</f>
        <v/>
      </c>
      <c r="O15" s="419"/>
      <c r="P15" s="419"/>
      <c r="Q15" s="29" t="s">
        <v>68</v>
      </c>
      <c r="R15" s="26"/>
      <c r="S15" s="180" t="s">
        <v>72</v>
      </c>
      <c r="T15" s="180"/>
      <c r="U15" s="419">
        <f>IF(COUNTIF($X$24:$Y$342,S15)&lt;&gt;0,COUNTIF($X$24:$Y$342,S15),"")</f>
        <v>1</v>
      </c>
      <c r="V15" s="419"/>
      <c r="W15" s="419"/>
      <c r="X15" s="29" t="s">
        <v>68</v>
      </c>
      <c r="AD15" s="36"/>
    </row>
    <row r="16" spans="1:33" ht="21" customHeight="1">
      <c r="C16" s="26"/>
      <c r="D16" s="28"/>
      <c r="K16" s="26"/>
      <c r="L16" s="26"/>
      <c r="M16" s="26"/>
      <c r="N16" s="26"/>
      <c r="O16" s="26"/>
      <c r="P16" s="26"/>
      <c r="Q16" s="26"/>
      <c r="R16" s="26"/>
      <c r="AD16" s="36"/>
    </row>
    <row r="17" spans="1:30" ht="21" customHeight="1">
      <c r="C17" s="26"/>
      <c r="D17" s="28"/>
      <c r="K17" s="26"/>
      <c r="L17" s="26"/>
      <c r="M17" s="26"/>
      <c r="N17" s="26"/>
      <c r="O17" s="26"/>
      <c r="P17" s="26"/>
      <c r="Q17" s="26"/>
      <c r="R17" s="26"/>
      <c r="S17" s="2" t="s">
        <v>87</v>
      </c>
      <c r="T17" s="26"/>
      <c r="U17" s="414">
        <f>IF(SUM(G15,N15,U15)&lt;&gt;0,SUM(G15,N15,U15),"")</f>
        <v>5</v>
      </c>
      <c r="V17" s="324"/>
      <c r="W17" s="325"/>
      <c r="X17" s="26" t="s">
        <v>68</v>
      </c>
      <c r="AD17" s="36"/>
    </row>
    <row r="18" spans="1:30" ht="21" customHeight="1">
      <c r="C18" s="26"/>
      <c r="D18" s="30"/>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1:30" ht="21" customHeight="1">
      <c r="C19" s="26"/>
    </row>
    <row r="20" spans="1:30" ht="21" customHeight="1">
      <c r="C20" s="26"/>
      <c r="D20" s="425" t="s">
        <v>17</v>
      </c>
      <c r="E20" s="426"/>
      <c r="F20" s="426"/>
      <c r="G20" s="426"/>
      <c r="H20" s="425" t="s">
        <v>18</v>
      </c>
      <c r="I20" s="426"/>
      <c r="J20" s="37" t="s">
        <v>19</v>
      </c>
      <c r="K20" s="420" t="str">
        <f>IF(申請書!I19="","",申請書!I19)</f>
        <v>005</v>
      </c>
      <c r="L20" s="420"/>
      <c r="M20" s="420"/>
      <c r="N20" s="37" t="s">
        <v>19</v>
      </c>
      <c r="O20" s="420" t="str">
        <f>IF(申請書!M19="","",申請書!M19)</f>
        <v>9925</v>
      </c>
      <c r="P20" s="420"/>
      <c r="Q20" s="420"/>
      <c r="R20" s="421"/>
    </row>
    <row r="21" spans="1:30" ht="21" customHeight="1">
      <c r="C21" s="26"/>
      <c r="D21" s="422" t="s">
        <v>73</v>
      </c>
      <c r="E21" s="423"/>
      <c r="F21" s="423"/>
      <c r="G21" s="423"/>
      <c r="H21" s="227" t="str">
        <f>IF(申請書!E4="","",申請書!E4)</f>
        <v>形成　太郎</v>
      </c>
      <c r="I21" s="231"/>
      <c r="J21" s="231"/>
      <c r="K21" s="231"/>
      <c r="L21" s="231"/>
      <c r="M21" s="231"/>
      <c r="N21" s="231"/>
      <c r="O21" s="231"/>
      <c r="P21" s="231"/>
      <c r="Q21" s="231"/>
      <c r="R21" s="424"/>
    </row>
    <row r="22" spans="1:30" ht="21" customHeight="1">
      <c r="A22" s="38"/>
      <c r="B22" s="38"/>
      <c r="C22" s="39"/>
      <c r="D22" s="38"/>
      <c r="E22" s="38"/>
      <c r="F22" s="38"/>
      <c r="G22" s="38"/>
      <c r="H22" s="38"/>
      <c r="I22" s="38"/>
      <c r="J22" s="38"/>
      <c r="K22" s="38"/>
      <c r="L22" s="38"/>
      <c r="M22" s="38"/>
      <c r="N22" s="38"/>
      <c r="O22" s="38"/>
      <c r="P22" s="38"/>
      <c r="Q22" s="38"/>
      <c r="R22" s="38"/>
      <c r="S22" s="38"/>
      <c r="T22" s="39"/>
      <c r="U22" s="38"/>
      <c r="V22" s="38"/>
      <c r="W22" s="38"/>
      <c r="X22" s="38"/>
      <c r="Y22" s="38"/>
      <c r="Z22" s="38"/>
      <c r="AA22" s="38"/>
      <c r="AB22" s="38"/>
    </row>
    <row r="23" spans="1:30" s="41" customFormat="1" ht="39" customHeight="1">
      <c r="A23" s="40" t="s">
        <v>82</v>
      </c>
      <c r="B23" s="40" t="s">
        <v>83</v>
      </c>
      <c r="C23" s="406" t="s">
        <v>475</v>
      </c>
      <c r="D23" s="406"/>
      <c r="E23" s="406"/>
      <c r="F23" s="406"/>
      <c r="G23" s="394" t="s">
        <v>78</v>
      </c>
      <c r="H23" s="395"/>
      <c r="I23" s="408" t="s">
        <v>731</v>
      </c>
      <c r="J23" s="410"/>
      <c r="K23" s="410"/>
      <c r="L23" s="411"/>
      <c r="M23" s="411"/>
      <c r="N23" s="411"/>
      <c r="O23" s="411"/>
      <c r="P23" s="411"/>
      <c r="Q23" s="412"/>
      <c r="R23" s="343" t="s">
        <v>84</v>
      </c>
      <c r="S23" s="344"/>
      <c r="T23" s="344"/>
      <c r="U23" s="344"/>
      <c r="V23" s="344"/>
      <c r="W23" s="407"/>
      <c r="X23" s="408" t="s">
        <v>86</v>
      </c>
      <c r="Y23" s="407"/>
      <c r="Z23" s="409" t="s">
        <v>85</v>
      </c>
      <c r="AA23" s="409"/>
      <c r="AB23" s="409"/>
      <c r="AC23" s="44"/>
    </row>
    <row r="24" spans="1:30" ht="30" customHeight="1">
      <c r="A24" s="42">
        <v>1</v>
      </c>
      <c r="B24" s="178">
        <v>6</v>
      </c>
      <c r="C24" s="396">
        <v>40271</v>
      </c>
      <c r="D24" s="397"/>
      <c r="E24" s="397"/>
      <c r="F24" s="398"/>
      <c r="G24" s="392">
        <v>15</v>
      </c>
      <c r="H24" s="393"/>
      <c r="I24" s="402" t="s">
        <v>3095</v>
      </c>
      <c r="J24" s="403"/>
      <c r="K24" s="403"/>
      <c r="L24" s="404"/>
      <c r="M24" s="404"/>
      <c r="N24" s="404"/>
      <c r="O24" s="404"/>
      <c r="P24" s="404"/>
      <c r="Q24" s="405"/>
      <c r="R24" s="399" t="s">
        <v>3100</v>
      </c>
      <c r="S24" s="399"/>
      <c r="T24" s="399"/>
      <c r="U24" s="399"/>
      <c r="V24" s="399"/>
      <c r="W24" s="399"/>
      <c r="X24" s="400" t="s">
        <v>70</v>
      </c>
      <c r="Y24" s="401"/>
      <c r="Z24" s="399"/>
      <c r="AA24" s="399"/>
      <c r="AB24" s="399"/>
    </row>
    <row r="25" spans="1:30" ht="30" customHeight="1">
      <c r="A25" s="42">
        <v>2</v>
      </c>
      <c r="B25" s="178">
        <v>4</v>
      </c>
      <c r="C25" s="396">
        <v>40274</v>
      </c>
      <c r="D25" s="397"/>
      <c r="E25" s="397"/>
      <c r="F25" s="398"/>
      <c r="G25" s="392">
        <v>42</v>
      </c>
      <c r="H25" s="393"/>
      <c r="I25" s="402" t="s">
        <v>3096</v>
      </c>
      <c r="J25" s="403"/>
      <c r="K25" s="403"/>
      <c r="L25" s="404"/>
      <c r="M25" s="404"/>
      <c r="N25" s="404"/>
      <c r="O25" s="404"/>
      <c r="P25" s="404"/>
      <c r="Q25" s="405"/>
      <c r="R25" s="399" t="s">
        <v>3101</v>
      </c>
      <c r="S25" s="399"/>
      <c r="T25" s="399"/>
      <c r="U25" s="399"/>
      <c r="V25" s="399"/>
      <c r="W25" s="399"/>
      <c r="X25" s="400" t="s">
        <v>70</v>
      </c>
      <c r="Y25" s="401"/>
      <c r="Z25" s="399"/>
      <c r="AA25" s="399"/>
      <c r="AB25" s="399"/>
    </row>
    <row r="26" spans="1:30" ht="30" customHeight="1">
      <c r="A26" s="42">
        <v>3</v>
      </c>
      <c r="B26" s="178">
        <v>10</v>
      </c>
      <c r="C26" s="396">
        <v>40274</v>
      </c>
      <c r="D26" s="397"/>
      <c r="E26" s="397"/>
      <c r="F26" s="398"/>
      <c r="G26" s="392">
        <v>88</v>
      </c>
      <c r="H26" s="393"/>
      <c r="I26" s="402" t="s">
        <v>3097</v>
      </c>
      <c r="J26" s="403"/>
      <c r="K26" s="403"/>
      <c r="L26" s="404"/>
      <c r="M26" s="404"/>
      <c r="N26" s="404"/>
      <c r="O26" s="404"/>
      <c r="P26" s="404"/>
      <c r="Q26" s="405"/>
      <c r="R26" s="399" t="s">
        <v>3102</v>
      </c>
      <c r="S26" s="399"/>
      <c r="T26" s="399"/>
      <c r="U26" s="399"/>
      <c r="V26" s="399"/>
      <c r="W26" s="399"/>
      <c r="X26" s="400" t="s">
        <v>70</v>
      </c>
      <c r="Y26" s="401"/>
      <c r="Z26" s="399"/>
      <c r="AA26" s="399"/>
      <c r="AB26" s="399"/>
    </row>
    <row r="27" spans="1:30" ht="30" customHeight="1">
      <c r="A27" s="42">
        <v>4</v>
      </c>
      <c r="B27" s="178">
        <v>5</v>
      </c>
      <c r="C27" s="396">
        <v>40610</v>
      </c>
      <c r="D27" s="397"/>
      <c r="E27" s="397"/>
      <c r="F27" s="398"/>
      <c r="G27" s="392">
        <v>19</v>
      </c>
      <c r="H27" s="393"/>
      <c r="I27" s="402" t="s">
        <v>3098</v>
      </c>
      <c r="J27" s="403"/>
      <c r="K27" s="403"/>
      <c r="L27" s="404"/>
      <c r="M27" s="404"/>
      <c r="N27" s="404"/>
      <c r="O27" s="404"/>
      <c r="P27" s="404"/>
      <c r="Q27" s="405"/>
      <c r="R27" s="399" t="s">
        <v>3102</v>
      </c>
      <c r="S27" s="399"/>
      <c r="T27" s="399"/>
      <c r="U27" s="399"/>
      <c r="V27" s="399"/>
      <c r="W27" s="399"/>
      <c r="X27" s="400" t="s">
        <v>72</v>
      </c>
      <c r="Y27" s="401"/>
      <c r="Z27" s="399" t="s">
        <v>3104</v>
      </c>
      <c r="AA27" s="399"/>
      <c r="AB27" s="399"/>
    </row>
    <row r="28" spans="1:30" ht="30" customHeight="1">
      <c r="A28" s="42">
        <v>5</v>
      </c>
      <c r="B28" s="178">
        <v>11</v>
      </c>
      <c r="C28" s="396">
        <v>41104</v>
      </c>
      <c r="D28" s="397"/>
      <c r="E28" s="397"/>
      <c r="F28" s="398"/>
      <c r="G28" s="392">
        <v>56</v>
      </c>
      <c r="H28" s="393"/>
      <c r="I28" s="402" t="s">
        <v>3099</v>
      </c>
      <c r="J28" s="403"/>
      <c r="K28" s="403"/>
      <c r="L28" s="404"/>
      <c r="M28" s="404"/>
      <c r="N28" s="404"/>
      <c r="O28" s="404"/>
      <c r="P28" s="404"/>
      <c r="Q28" s="405"/>
      <c r="R28" s="399" t="s">
        <v>3103</v>
      </c>
      <c r="S28" s="399"/>
      <c r="T28" s="399"/>
      <c r="U28" s="399"/>
      <c r="V28" s="399"/>
      <c r="W28" s="399"/>
      <c r="X28" s="400" t="s">
        <v>70</v>
      </c>
      <c r="Y28" s="401"/>
      <c r="Z28" s="399"/>
      <c r="AA28" s="399"/>
      <c r="AB28" s="399"/>
    </row>
    <row r="29" spans="1:30" ht="30" customHeight="1">
      <c r="A29" s="42">
        <v>6</v>
      </c>
      <c r="B29" s="178"/>
      <c r="C29" s="396"/>
      <c r="D29" s="397"/>
      <c r="E29" s="397"/>
      <c r="F29" s="398"/>
      <c r="G29" s="392"/>
      <c r="H29" s="393"/>
      <c r="I29" s="402"/>
      <c r="J29" s="403"/>
      <c r="K29" s="403"/>
      <c r="L29" s="404"/>
      <c r="M29" s="404"/>
      <c r="N29" s="404"/>
      <c r="O29" s="404"/>
      <c r="P29" s="404"/>
      <c r="Q29" s="405"/>
      <c r="R29" s="399"/>
      <c r="S29" s="399"/>
      <c r="T29" s="399"/>
      <c r="U29" s="399"/>
      <c r="V29" s="399"/>
      <c r="W29" s="399"/>
      <c r="X29" s="400"/>
      <c r="Y29" s="401"/>
      <c r="Z29" s="399"/>
      <c r="AA29" s="399"/>
      <c r="AB29" s="399"/>
    </row>
    <row r="30" spans="1:30" ht="30" customHeight="1">
      <c r="A30" s="42">
        <v>7</v>
      </c>
      <c r="B30" s="178"/>
      <c r="C30" s="396"/>
      <c r="D30" s="397"/>
      <c r="E30" s="397"/>
      <c r="F30" s="398"/>
      <c r="G30" s="392"/>
      <c r="H30" s="393"/>
      <c r="I30" s="402"/>
      <c r="J30" s="403"/>
      <c r="K30" s="403"/>
      <c r="L30" s="404"/>
      <c r="M30" s="404"/>
      <c r="N30" s="404"/>
      <c r="O30" s="404"/>
      <c r="P30" s="404"/>
      <c r="Q30" s="405"/>
      <c r="R30" s="399"/>
      <c r="S30" s="399"/>
      <c r="T30" s="399"/>
      <c r="U30" s="399"/>
      <c r="V30" s="399"/>
      <c r="W30" s="399"/>
      <c r="X30" s="400"/>
      <c r="Y30" s="401"/>
      <c r="Z30" s="399"/>
      <c r="AA30" s="399"/>
      <c r="AB30" s="399"/>
    </row>
    <row r="31" spans="1:30" ht="30" customHeight="1">
      <c r="A31" s="42">
        <v>8</v>
      </c>
      <c r="B31" s="178"/>
      <c r="C31" s="396"/>
      <c r="D31" s="397"/>
      <c r="E31" s="397"/>
      <c r="F31" s="398"/>
      <c r="G31" s="392"/>
      <c r="H31" s="393"/>
      <c r="I31" s="402"/>
      <c r="J31" s="403"/>
      <c r="K31" s="403"/>
      <c r="L31" s="404"/>
      <c r="M31" s="404"/>
      <c r="N31" s="404"/>
      <c r="O31" s="404"/>
      <c r="P31" s="404"/>
      <c r="Q31" s="405"/>
      <c r="R31" s="399"/>
      <c r="S31" s="399"/>
      <c r="T31" s="399"/>
      <c r="U31" s="399"/>
      <c r="V31" s="399"/>
      <c r="W31" s="399"/>
      <c r="X31" s="400"/>
      <c r="Y31" s="401"/>
      <c r="Z31" s="399"/>
      <c r="AA31" s="399"/>
      <c r="AB31" s="399"/>
    </row>
    <row r="32" spans="1:30" ht="30" customHeight="1">
      <c r="A32" s="42">
        <v>9</v>
      </c>
      <c r="B32" s="178"/>
      <c r="C32" s="396"/>
      <c r="D32" s="397"/>
      <c r="E32" s="397"/>
      <c r="F32" s="398"/>
      <c r="G32" s="392"/>
      <c r="H32" s="393"/>
      <c r="I32" s="402"/>
      <c r="J32" s="403"/>
      <c r="K32" s="403"/>
      <c r="L32" s="404"/>
      <c r="M32" s="404"/>
      <c r="N32" s="404"/>
      <c r="O32" s="404"/>
      <c r="P32" s="404"/>
      <c r="Q32" s="405"/>
      <c r="R32" s="399"/>
      <c r="S32" s="399"/>
      <c r="T32" s="399"/>
      <c r="U32" s="399"/>
      <c r="V32" s="399"/>
      <c r="W32" s="399"/>
      <c r="X32" s="400"/>
      <c r="Y32" s="401"/>
      <c r="Z32" s="399"/>
      <c r="AA32" s="399"/>
      <c r="AB32" s="399"/>
    </row>
    <row r="33" spans="1:28" ht="30" customHeight="1">
      <c r="A33" s="42">
        <v>10</v>
      </c>
      <c r="B33" s="178"/>
      <c r="C33" s="396"/>
      <c r="D33" s="397"/>
      <c r="E33" s="397"/>
      <c r="F33" s="398"/>
      <c r="G33" s="392"/>
      <c r="H33" s="393"/>
      <c r="I33" s="402"/>
      <c r="J33" s="403"/>
      <c r="K33" s="403"/>
      <c r="L33" s="404"/>
      <c r="M33" s="404"/>
      <c r="N33" s="404"/>
      <c r="O33" s="404"/>
      <c r="P33" s="404"/>
      <c r="Q33" s="405"/>
      <c r="R33" s="399"/>
      <c r="S33" s="399"/>
      <c r="T33" s="399"/>
      <c r="U33" s="399"/>
      <c r="V33" s="399"/>
      <c r="W33" s="399"/>
      <c r="X33" s="400"/>
      <c r="Y33" s="401"/>
      <c r="Z33" s="399"/>
      <c r="AA33" s="399"/>
      <c r="AB33" s="399"/>
    </row>
    <row r="34" spans="1:28" ht="30" customHeight="1">
      <c r="A34" s="42">
        <v>11</v>
      </c>
      <c r="B34" s="178"/>
      <c r="C34" s="396"/>
      <c r="D34" s="397"/>
      <c r="E34" s="397"/>
      <c r="F34" s="398"/>
      <c r="G34" s="392"/>
      <c r="H34" s="393"/>
      <c r="I34" s="402"/>
      <c r="J34" s="403"/>
      <c r="K34" s="403"/>
      <c r="L34" s="404"/>
      <c r="M34" s="404"/>
      <c r="N34" s="404"/>
      <c r="O34" s="404"/>
      <c r="P34" s="404"/>
      <c r="Q34" s="405"/>
      <c r="R34" s="399"/>
      <c r="S34" s="399"/>
      <c r="T34" s="399"/>
      <c r="U34" s="399"/>
      <c r="V34" s="399"/>
      <c r="W34" s="399"/>
      <c r="X34" s="400"/>
      <c r="Y34" s="401"/>
      <c r="Z34" s="399"/>
      <c r="AA34" s="399"/>
      <c r="AB34" s="399"/>
    </row>
    <row r="35" spans="1:28" ht="30" customHeight="1">
      <c r="A35" s="42">
        <v>12</v>
      </c>
      <c r="B35" s="178"/>
      <c r="C35" s="396"/>
      <c r="D35" s="397"/>
      <c r="E35" s="397"/>
      <c r="F35" s="398"/>
      <c r="G35" s="392"/>
      <c r="H35" s="393"/>
      <c r="I35" s="402"/>
      <c r="J35" s="403"/>
      <c r="K35" s="403"/>
      <c r="L35" s="404"/>
      <c r="M35" s="404"/>
      <c r="N35" s="404"/>
      <c r="O35" s="404"/>
      <c r="P35" s="404"/>
      <c r="Q35" s="405"/>
      <c r="R35" s="399"/>
      <c r="S35" s="399"/>
      <c r="T35" s="399"/>
      <c r="U35" s="399"/>
      <c r="V35" s="399"/>
      <c r="W35" s="399"/>
      <c r="X35" s="400"/>
      <c r="Y35" s="401"/>
      <c r="Z35" s="399"/>
      <c r="AA35" s="399"/>
      <c r="AB35" s="399"/>
    </row>
    <row r="36" spans="1:28" ht="30" customHeight="1">
      <c r="A36" s="42">
        <v>13</v>
      </c>
      <c r="B36" s="178"/>
      <c r="C36" s="396"/>
      <c r="D36" s="397"/>
      <c r="E36" s="397"/>
      <c r="F36" s="398"/>
      <c r="G36" s="392"/>
      <c r="H36" s="393"/>
      <c r="I36" s="402"/>
      <c r="J36" s="403"/>
      <c r="K36" s="403"/>
      <c r="L36" s="404"/>
      <c r="M36" s="404"/>
      <c r="N36" s="404"/>
      <c r="O36" s="404"/>
      <c r="P36" s="404"/>
      <c r="Q36" s="405"/>
      <c r="R36" s="399"/>
      <c r="S36" s="399"/>
      <c r="T36" s="399"/>
      <c r="U36" s="399"/>
      <c r="V36" s="399"/>
      <c r="W36" s="399"/>
      <c r="X36" s="400"/>
      <c r="Y36" s="401"/>
      <c r="Z36" s="399"/>
      <c r="AA36" s="399"/>
      <c r="AB36" s="399"/>
    </row>
    <row r="37" spans="1:28" ht="30" customHeight="1">
      <c r="A37" s="42">
        <v>14</v>
      </c>
      <c r="B37" s="178"/>
      <c r="C37" s="396"/>
      <c r="D37" s="397"/>
      <c r="E37" s="397"/>
      <c r="F37" s="398"/>
      <c r="G37" s="392"/>
      <c r="H37" s="393"/>
      <c r="I37" s="402"/>
      <c r="J37" s="403"/>
      <c r="K37" s="403"/>
      <c r="L37" s="404"/>
      <c r="M37" s="404"/>
      <c r="N37" s="404"/>
      <c r="O37" s="404"/>
      <c r="P37" s="404"/>
      <c r="Q37" s="405"/>
      <c r="R37" s="399"/>
      <c r="S37" s="399"/>
      <c r="T37" s="399"/>
      <c r="U37" s="399"/>
      <c r="V37" s="399"/>
      <c r="W37" s="399"/>
      <c r="X37" s="400"/>
      <c r="Y37" s="401"/>
      <c r="Z37" s="399"/>
      <c r="AA37" s="399"/>
      <c r="AB37" s="399"/>
    </row>
    <row r="38" spans="1:28" ht="30" customHeight="1">
      <c r="A38" s="42">
        <v>15</v>
      </c>
      <c r="B38" s="178"/>
      <c r="C38" s="396"/>
      <c r="D38" s="397"/>
      <c r="E38" s="397"/>
      <c r="F38" s="398"/>
      <c r="G38" s="392"/>
      <c r="H38" s="393"/>
      <c r="I38" s="402"/>
      <c r="J38" s="403"/>
      <c r="K38" s="403"/>
      <c r="L38" s="404"/>
      <c r="M38" s="404"/>
      <c r="N38" s="404"/>
      <c r="O38" s="404"/>
      <c r="P38" s="404"/>
      <c r="Q38" s="405"/>
      <c r="R38" s="399"/>
      <c r="S38" s="399"/>
      <c r="T38" s="399"/>
      <c r="U38" s="399"/>
      <c r="V38" s="399"/>
      <c r="W38" s="399"/>
      <c r="X38" s="400"/>
      <c r="Y38" s="401"/>
      <c r="Z38" s="399"/>
      <c r="AA38" s="399"/>
      <c r="AB38" s="399"/>
    </row>
    <row r="39" spans="1:28" s="41" customFormat="1" ht="39" customHeight="1">
      <c r="A39" s="40" t="s">
        <v>82</v>
      </c>
      <c r="B39" s="40" t="s">
        <v>83</v>
      </c>
      <c r="C39" s="406" t="s">
        <v>475</v>
      </c>
      <c r="D39" s="406"/>
      <c r="E39" s="406"/>
      <c r="F39" s="406"/>
      <c r="G39" s="394" t="s">
        <v>78</v>
      </c>
      <c r="H39" s="395"/>
      <c r="I39" s="408" t="s">
        <v>731</v>
      </c>
      <c r="J39" s="410"/>
      <c r="K39" s="410"/>
      <c r="L39" s="411"/>
      <c r="M39" s="411"/>
      <c r="N39" s="411"/>
      <c r="O39" s="411"/>
      <c r="P39" s="411"/>
      <c r="Q39" s="412"/>
      <c r="R39" s="343" t="s">
        <v>84</v>
      </c>
      <c r="S39" s="344"/>
      <c r="T39" s="344"/>
      <c r="U39" s="344"/>
      <c r="V39" s="344"/>
      <c r="W39" s="407"/>
      <c r="X39" s="408" t="s">
        <v>86</v>
      </c>
      <c r="Y39" s="407"/>
      <c r="Z39" s="409" t="s">
        <v>85</v>
      </c>
      <c r="AA39" s="409"/>
      <c r="AB39" s="409"/>
    </row>
    <row r="40" spans="1:28" ht="30" customHeight="1">
      <c r="A40" s="42">
        <v>16</v>
      </c>
      <c r="B40" s="178"/>
      <c r="C40" s="396"/>
      <c r="D40" s="397"/>
      <c r="E40" s="397"/>
      <c r="F40" s="398"/>
      <c r="G40" s="392"/>
      <c r="H40" s="393"/>
      <c r="I40" s="402"/>
      <c r="J40" s="403"/>
      <c r="K40" s="403"/>
      <c r="L40" s="404"/>
      <c r="M40" s="404"/>
      <c r="N40" s="404"/>
      <c r="O40" s="404"/>
      <c r="P40" s="404"/>
      <c r="Q40" s="405"/>
      <c r="R40" s="399"/>
      <c r="S40" s="399"/>
      <c r="T40" s="399"/>
      <c r="U40" s="399"/>
      <c r="V40" s="399"/>
      <c r="W40" s="399"/>
      <c r="X40" s="400"/>
      <c r="Y40" s="401"/>
      <c r="Z40" s="399"/>
      <c r="AA40" s="399"/>
      <c r="AB40" s="399"/>
    </row>
    <row r="41" spans="1:28" ht="30" customHeight="1">
      <c r="A41" s="42">
        <v>17</v>
      </c>
      <c r="B41" s="178"/>
      <c r="C41" s="396"/>
      <c r="D41" s="397"/>
      <c r="E41" s="397"/>
      <c r="F41" s="398"/>
      <c r="G41" s="392"/>
      <c r="H41" s="393"/>
      <c r="I41" s="402"/>
      <c r="J41" s="403"/>
      <c r="K41" s="403"/>
      <c r="L41" s="404"/>
      <c r="M41" s="404"/>
      <c r="N41" s="404"/>
      <c r="O41" s="404"/>
      <c r="P41" s="404"/>
      <c r="Q41" s="405"/>
      <c r="R41" s="399"/>
      <c r="S41" s="399"/>
      <c r="T41" s="399"/>
      <c r="U41" s="399"/>
      <c r="V41" s="399"/>
      <c r="W41" s="399"/>
      <c r="X41" s="400"/>
      <c r="Y41" s="401"/>
      <c r="Z41" s="399"/>
      <c r="AA41" s="399"/>
      <c r="AB41" s="399"/>
    </row>
    <row r="42" spans="1:28" ht="30" customHeight="1">
      <c r="A42" s="42">
        <v>18</v>
      </c>
      <c r="B42" s="178"/>
      <c r="C42" s="396"/>
      <c r="D42" s="397"/>
      <c r="E42" s="397"/>
      <c r="F42" s="398"/>
      <c r="G42" s="392"/>
      <c r="H42" s="393"/>
      <c r="I42" s="402"/>
      <c r="J42" s="403"/>
      <c r="K42" s="403"/>
      <c r="L42" s="404"/>
      <c r="M42" s="404"/>
      <c r="N42" s="404"/>
      <c r="O42" s="404"/>
      <c r="P42" s="404"/>
      <c r="Q42" s="405"/>
      <c r="R42" s="399"/>
      <c r="S42" s="399"/>
      <c r="T42" s="399"/>
      <c r="U42" s="399"/>
      <c r="V42" s="399"/>
      <c r="W42" s="399"/>
      <c r="X42" s="400"/>
      <c r="Y42" s="401"/>
      <c r="Z42" s="399"/>
      <c r="AA42" s="399"/>
      <c r="AB42" s="399"/>
    </row>
    <row r="43" spans="1:28" ht="30" customHeight="1">
      <c r="A43" s="42">
        <v>19</v>
      </c>
      <c r="B43" s="178"/>
      <c r="C43" s="396"/>
      <c r="D43" s="397"/>
      <c r="E43" s="397"/>
      <c r="F43" s="398"/>
      <c r="G43" s="392"/>
      <c r="H43" s="393"/>
      <c r="I43" s="402"/>
      <c r="J43" s="403"/>
      <c r="K43" s="403"/>
      <c r="L43" s="404"/>
      <c r="M43" s="404"/>
      <c r="N43" s="404"/>
      <c r="O43" s="404"/>
      <c r="P43" s="404"/>
      <c r="Q43" s="405"/>
      <c r="R43" s="399"/>
      <c r="S43" s="399"/>
      <c r="T43" s="399"/>
      <c r="U43" s="399"/>
      <c r="V43" s="399"/>
      <c r="W43" s="399"/>
      <c r="X43" s="400"/>
      <c r="Y43" s="401"/>
      <c r="Z43" s="399"/>
      <c r="AA43" s="399"/>
      <c r="AB43" s="399"/>
    </row>
    <row r="44" spans="1:28" ht="30" customHeight="1">
      <c r="A44" s="42">
        <v>20</v>
      </c>
      <c r="B44" s="178"/>
      <c r="C44" s="396"/>
      <c r="D44" s="397"/>
      <c r="E44" s="397"/>
      <c r="F44" s="398"/>
      <c r="G44" s="392"/>
      <c r="H44" s="393"/>
      <c r="I44" s="402"/>
      <c r="J44" s="403"/>
      <c r="K44" s="403"/>
      <c r="L44" s="404"/>
      <c r="M44" s="404"/>
      <c r="N44" s="404"/>
      <c r="O44" s="404"/>
      <c r="P44" s="404"/>
      <c r="Q44" s="405"/>
      <c r="R44" s="399"/>
      <c r="S44" s="399"/>
      <c r="T44" s="399"/>
      <c r="U44" s="399"/>
      <c r="V44" s="399"/>
      <c r="W44" s="399"/>
      <c r="X44" s="400"/>
      <c r="Y44" s="401"/>
      <c r="Z44" s="399"/>
      <c r="AA44" s="399"/>
      <c r="AB44" s="399"/>
    </row>
    <row r="45" spans="1:28" ht="30" customHeight="1">
      <c r="A45" s="42">
        <v>21</v>
      </c>
      <c r="B45" s="178"/>
      <c r="C45" s="396"/>
      <c r="D45" s="397"/>
      <c r="E45" s="397"/>
      <c r="F45" s="398"/>
      <c r="G45" s="392"/>
      <c r="H45" s="393"/>
      <c r="I45" s="402"/>
      <c r="J45" s="403"/>
      <c r="K45" s="403"/>
      <c r="L45" s="404"/>
      <c r="M45" s="404"/>
      <c r="N45" s="404"/>
      <c r="O45" s="404"/>
      <c r="P45" s="404"/>
      <c r="Q45" s="405"/>
      <c r="R45" s="399"/>
      <c r="S45" s="399"/>
      <c r="T45" s="399"/>
      <c r="U45" s="399"/>
      <c r="V45" s="399"/>
      <c r="W45" s="399"/>
      <c r="X45" s="400"/>
      <c r="Y45" s="401"/>
      <c r="Z45" s="399"/>
      <c r="AA45" s="399"/>
      <c r="AB45" s="399"/>
    </row>
    <row r="46" spans="1:28" ht="30" customHeight="1">
      <c r="A46" s="42">
        <v>22</v>
      </c>
      <c r="B46" s="178"/>
      <c r="C46" s="396"/>
      <c r="D46" s="397"/>
      <c r="E46" s="397"/>
      <c r="F46" s="398"/>
      <c r="G46" s="392"/>
      <c r="H46" s="393"/>
      <c r="I46" s="402"/>
      <c r="J46" s="403"/>
      <c r="K46" s="403"/>
      <c r="L46" s="404"/>
      <c r="M46" s="404"/>
      <c r="N46" s="404"/>
      <c r="O46" s="404"/>
      <c r="P46" s="404"/>
      <c r="Q46" s="405"/>
      <c r="R46" s="399"/>
      <c r="S46" s="399"/>
      <c r="T46" s="399"/>
      <c r="U46" s="399"/>
      <c r="V46" s="399"/>
      <c r="W46" s="399"/>
      <c r="X46" s="400"/>
      <c r="Y46" s="401"/>
      <c r="Z46" s="399"/>
      <c r="AA46" s="399"/>
      <c r="AB46" s="399"/>
    </row>
    <row r="47" spans="1:28" ht="30" customHeight="1">
      <c r="A47" s="42">
        <v>23</v>
      </c>
      <c r="B47" s="178"/>
      <c r="C47" s="396"/>
      <c r="D47" s="397"/>
      <c r="E47" s="397"/>
      <c r="F47" s="398"/>
      <c r="G47" s="392"/>
      <c r="H47" s="393"/>
      <c r="I47" s="402"/>
      <c r="J47" s="403"/>
      <c r="K47" s="403"/>
      <c r="L47" s="404"/>
      <c r="M47" s="404"/>
      <c r="N47" s="404"/>
      <c r="O47" s="404"/>
      <c r="P47" s="404"/>
      <c r="Q47" s="405"/>
      <c r="R47" s="399"/>
      <c r="S47" s="399"/>
      <c r="T47" s="399"/>
      <c r="U47" s="399"/>
      <c r="V47" s="399"/>
      <c r="W47" s="399"/>
      <c r="X47" s="400"/>
      <c r="Y47" s="401"/>
      <c r="Z47" s="399"/>
      <c r="AA47" s="399"/>
      <c r="AB47" s="399"/>
    </row>
    <row r="48" spans="1:28" ht="30" customHeight="1">
      <c r="A48" s="42">
        <v>24</v>
      </c>
      <c r="B48" s="178"/>
      <c r="C48" s="396"/>
      <c r="D48" s="397"/>
      <c r="E48" s="397"/>
      <c r="F48" s="398"/>
      <c r="G48" s="392"/>
      <c r="H48" s="393"/>
      <c r="I48" s="402"/>
      <c r="J48" s="403"/>
      <c r="K48" s="403"/>
      <c r="L48" s="404"/>
      <c r="M48" s="404"/>
      <c r="N48" s="404"/>
      <c r="O48" s="404"/>
      <c r="P48" s="404"/>
      <c r="Q48" s="405"/>
      <c r="R48" s="399"/>
      <c r="S48" s="399"/>
      <c r="T48" s="399"/>
      <c r="U48" s="399"/>
      <c r="V48" s="399"/>
      <c r="W48" s="399"/>
      <c r="X48" s="400"/>
      <c r="Y48" s="401"/>
      <c r="Z48" s="399"/>
      <c r="AA48" s="399"/>
      <c r="AB48" s="399"/>
    </row>
    <row r="49" spans="1:28" ht="30" customHeight="1">
      <c r="A49" s="42">
        <v>25</v>
      </c>
      <c r="B49" s="178"/>
      <c r="C49" s="396"/>
      <c r="D49" s="397"/>
      <c r="E49" s="397"/>
      <c r="F49" s="398"/>
      <c r="G49" s="392"/>
      <c r="H49" s="393"/>
      <c r="I49" s="402"/>
      <c r="J49" s="403"/>
      <c r="K49" s="403"/>
      <c r="L49" s="404"/>
      <c r="M49" s="404"/>
      <c r="N49" s="404"/>
      <c r="O49" s="404"/>
      <c r="P49" s="404"/>
      <c r="Q49" s="405"/>
      <c r="R49" s="399"/>
      <c r="S49" s="399"/>
      <c r="T49" s="399"/>
      <c r="U49" s="399"/>
      <c r="V49" s="399"/>
      <c r="W49" s="399"/>
      <c r="X49" s="400"/>
      <c r="Y49" s="401"/>
      <c r="Z49" s="399"/>
      <c r="AA49" s="399"/>
      <c r="AB49" s="399"/>
    </row>
    <row r="50" spans="1:28" ht="30" customHeight="1">
      <c r="A50" s="42">
        <v>26</v>
      </c>
      <c r="B50" s="178"/>
      <c r="C50" s="396"/>
      <c r="D50" s="397"/>
      <c r="E50" s="397"/>
      <c r="F50" s="398"/>
      <c r="G50" s="392"/>
      <c r="H50" s="393"/>
      <c r="I50" s="402"/>
      <c r="J50" s="403"/>
      <c r="K50" s="403"/>
      <c r="L50" s="404"/>
      <c r="M50" s="404"/>
      <c r="N50" s="404"/>
      <c r="O50" s="404"/>
      <c r="P50" s="404"/>
      <c r="Q50" s="405"/>
      <c r="R50" s="399"/>
      <c r="S50" s="399"/>
      <c r="T50" s="399"/>
      <c r="U50" s="399"/>
      <c r="V50" s="399"/>
      <c r="W50" s="399"/>
      <c r="X50" s="400"/>
      <c r="Y50" s="401"/>
      <c r="Z50" s="399"/>
      <c r="AA50" s="399"/>
      <c r="AB50" s="399"/>
    </row>
    <row r="51" spans="1:28" ht="30" customHeight="1">
      <c r="A51" s="42">
        <v>27</v>
      </c>
      <c r="B51" s="178"/>
      <c r="C51" s="396"/>
      <c r="D51" s="397"/>
      <c r="E51" s="397"/>
      <c r="F51" s="398"/>
      <c r="G51" s="392"/>
      <c r="H51" s="393"/>
      <c r="I51" s="402"/>
      <c r="J51" s="403"/>
      <c r="K51" s="403"/>
      <c r="L51" s="404"/>
      <c r="M51" s="404"/>
      <c r="N51" s="404"/>
      <c r="O51" s="404"/>
      <c r="P51" s="404"/>
      <c r="Q51" s="405"/>
      <c r="R51" s="399"/>
      <c r="S51" s="399"/>
      <c r="T51" s="399"/>
      <c r="U51" s="399"/>
      <c r="V51" s="399"/>
      <c r="W51" s="399"/>
      <c r="X51" s="400"/>
      <c r="Y51" s="401"/>
      <c r="Z51" s="399"/>
      <c r="AA51" s="399"/>
      <c r="AB51" s="399"/>
    </row>
    <row r="52" spans="1:28" ht="30" customHeight="1">
      <c r="A52" s="42">
        <v>28</v>
      </c>
      <c r="B52" s="178"/>
      <c r="C52" s="396"/>
      <c r="D52" s="397"/>
      <c r="E52" s="397"/>
      <c r="F52" s="398"/>
      <c r="G52" s="392"/>
      <c r="H52" s="393"/>
      <c r="I52" s="402"/>
      <c r="J52" s="403"/>
      <c r="K52" s="403"/>
      <c r="L52" s="404"/>
      <c r="M52" s="404"/>
      <c r="N52" s="404"/>
      <c r="O52" s="404"/>
      <c r="P52" s="404"/>
      <c r="Q52" s="405"/>
      <c r="R52" s="399"/>
      <c r="S52" s="399"/>
      <c r="T52" s="399"/>
      <c r="U52" s="399"/>
      <c r="V52" s="399"/>
      <c r="W52" s="399"/>
      <c r="X52" s="400"/>
      <c r="Y52" s="401"/>
      <c r="Z52" s="399"/>
      <c r="AA52" s="399"/>
      <c r="AB52" s="399"/>
    </row>
    <row r="53" spans="1:28" ht="30" customHeight="1">
      <c r="A53" s="42">
        <v>29</v>
      </c>
      <c r="B53" s="178"/>
      <c r="C53" s="396"/>
      <c r="D53" s="397"/>
      <c r="E53" s="397"/>
      <c r="F53" s="398"/>
      <c r="G53" s="392"/>
      <c r="H53" s="393"/>
      <c r="I53" s="402"/>
      <c r="J53" s="403"/>
      <c r="K53" s="403"/>
      <c r="L53" s="404"/>
      <c r="M53" s="404"/>
      <c r="N53" s="404"/>
      <c r="O53" s="404"/>
      <c r="P53" s="404"/>
      <c r="Q53" s="405"/>
      <c r="R53" s="399"/>
      <c r="S53" s="399"/>
      <c r="T53" s="399"/>
      <c r="U53" s="399"/>
      <c r="V53" s="399"/>
      <c r="W53" s="399"/>
      <c r="X53" s="400"/>
      <c r="Y53" s="401"/>
      <c r="Z53" s="399"/>
      <c r="AA53" s="399"/>
      <c r="AB53" s="399"/>
    </row>
    <row r="54" spans="1:28" ht="30" customHeight="1">
      <c r="A54" s="42">
        <v>30</v>
      </c>
      <c r="B54" s="178"/>
      <c r="C54" s="396"/>
      <c r="D54" s="397"/>
      <c r="E54" s="397"/>
      <c r="F54" s="398"/>
      <c r="G54" s="392"/>
      <c r="H54" s="393"/>
      <c r="I54" s="402"/>
      <c r="J54" s="403"/>
      <c r="K54" s="403"/>
      <c r="L54" s="404"/>
      <c r="M54" s="404"/>
      <c r="N54" s="404"/>
      <c r="O54" s="404"/>
      <c r="P54" s="404"/>
      <c r="Q54" s="405"/>
      <c r="R54" s="399"/>
      <c r="S54" s="399"/>
      <c r="T54" s="399"/>
      <c r="U54" s="399"/>
      <c r="V54" s="399"/>
      <c r="W54" s="399"/>
      <c r="X54" s="400"/>
      <c r="Y54" s="401"/>
      <c r="Z54" s="399"/>
      <c r="AA54" s="399"/>
      <c r="AB54" s="399"/>
    </row>
    <row r="55" spans="1:28" s="41" customFormat="1" ht="39" customHeight="1">
      <c r="A55" s="40" t="s">
        <v>82</v>
      </c>
      <c r="B55" s="40" t="s">
        <v>83</v>
      </c>
      <c r="C55" s="406" t="s">
        <v>475</v>
      </c>
      <c r="D55" s="406"/>
      <c r="E55" s="406"/>
      <c r="F55" s="406"/>
      <c r="G55" s="394" t="s">
        <v>78</v>
      </c>
      <c r="H55" s="395"/>
      <c r="I55" s="408" t="s">
        <v>731</v>
      </c>
      <c r="J55" s="410"/>
      <c r="K55" s="410"/>
      <c r="L55" s="411"/>
      <c r="M55" s="411"/>
      <c r="N55" s="411"/>
      <c r="O55" s="411"/>
      <c r="P55" s="411"/>
      <c r="Q55" s="412"/>
      <c r="R55" s="343" t="s">
        <v>84</v>
      </c>
      <c r="S55" s="344"/>
      <c r="T55" s="344"/>
      <c r="U55" s="344"/>
      <c r="V55" s="344"/>
      <c r="W55" s="407"/>
      <c r="X55" s="408" t="s">
        <v>86</v>
      </c>
      <c r="Y55" s="407"/>
      <c r="Z55" s="409" t="s">
        <v>85</v>
      </c>
      <c r="AA55" s="409"/>
      <c r="AB55" s="409"/>
    </row>
    <row r="56" spans="1:28" ht="30" customHeight="1">
      <c r="A56" s="42">
        <v>31</v>
      </c>
      <c r="B56" s="178"/>
      <c r="C56" s="396"/>
      <c r="D56" s="397"/>
      <c r="E56" s="397"/>
      <c r="F56" s="398"/>
      <c r="G56" s="392"/>
      <c r="H56" s="393"/>
      <c r="I56" s="402"/>
      <c r="J56" s="403"/>
      <c r="K56" s="403"/>
      <c r="L56" s="404"/>
      <c r="M56" s="404"/>
      <c r="N56" s="404"/>
      <c r="O56" s="404"/>
      <c r="P56" s="404"/>
      <c r="Q56" s="405"/>
      <c r="R56" s="399"/>
      <c r="S56" s="399"/>
      <c r="T56" s="399"/>
      <c r="U56" s="399"/>
      <c r="V56" s="399"/>
      <c r="W56" s="399"/>
      <c r="X56" s="400"/>
      <c r="Y56" s="401"/>
      <c r="Z56" s="399"/>
      <c r="AA56" s="399"/>
      <c r="AB56" s="399"/>
    </row>
    <row r="57" spans="1:28" ht="30" customHeight="1">
      <c r="A57" s="42">
        <v>32</v>
      </c>
      <c r="B57" s="178"/>
      <c r="C57" s="396"/>
      <c r="D57" s="397"/>
      <c r="E57" s="397"/>
      <c r="F57" s="398"/>
      <c r="G57" s="392"/>
      <c r="H57" s="393"/>
      <c r="I57" s="402"/>
      <c r="J57" s="403"/>
      <c r="K57" s="403"/>
      <c r="L57" s="404"/>
      <c r="M57" s="404"/>
      <c r="N57" s="404"/>
      <c r="O57" s="404"/>
      <c r="P57" s="404"/>
      <c r="Q57" s="405"/>
      <c r="R57" s="399"/>
      <c r="S57" s="399"/>
      <c r="T57" s="399"/>
      <c r="U57" s="399"/>
      <c r="V57" s="399"/>
      <c r="W57" s="399"/>
      <c r="X57" s="400"/>
      <c r="Y57" s="401"/>
      <c r="Z57" s="399"/>
      <c r="AA57" s="399"/>
      <c r="AB57" s="399"/>
    </row>
    <row r="58" spans="1:28" ht="30" customHeight="1">
      <c r="A58" s="42">
        <v>33</v>
      </c>
      <c r="B58" s="178"/>
      <c r="C58" s="396"/>
      <c r="D58" s="397"/>
      <c r="E58" s="397"/>
      <c r="F58" s="398"/>
      <c r="G58" s="392"/>
      <c r="H58" s="393"/>
      <c r="I58" s="402"/>
      <c r="J58" s="403"/>
      <c r="K58" s="403"/>
      <c r="L58" s="404"/>
      <c r="M58" s="404"/>
      <c r="N58" s="404"/>
      <c r="O58" s="404"/>
      <c r="P58" s="404"/>
      <c r="Q58" s="405"/>
      <c r="R58" s="399"/>
      <c r="S58" s="399"/>
      <c r="T58" s="399"/>
      <c r="U58" s="399"/>
      <c r="V58" s="399"/>
      <c r="W58" s="399"/>
      <c r="X58" s="400"/>
      <c r="Y58" s="401"/>
      <c r="Z58" s="399"/>
      <c r="AA58" s="399"/>
      <c r="AB58" s="399"/>
    </row>
    <row r="59" spans="1:28" ht="30" customHeight="1">
      <c r="A59" s="42">
        <v>34</v>
      </c>
      <c r="B59" s="178"/>
      <c r="C59" s="396"/>
      <c r="D59" s="397"/>
      <c r="E59" s="397"/>
      <c r="F59" s="398"/>
      <c r="G59" s="392"/>
      <c r="H59" s="393"/>
      <c r="I59" s="402"/>
      <c r="J59" s="403"/>
      <c r="K59" s="403"/>
      <c r="L59" s="404"/>
      <c r="M59" s="404"/>
      <c r="N59" s="404"/>
      <c r="O59" s="404"/>
      <c r="P59" s="404"/>
      <c r="Q59" s="405"/>
      <c r="R59" s="399"/>
      <c r="S59" s="399"/>
      <c r="T59" s="399"/>
      <c r="U59" s="399"/>
      <c r="V59" s="399"/>
      <c r="W59" s="399"/>
      <c r="X59" s="400"/>
      <c r="Y59" s="401"/>
      <c r="Z59" s="399"/>
      <c r="AA59" s="399"/>
      <c r="AB59" s="399"/>
    </row>
    <row r="60" spans="1:28" ht="30" customHeight="1">
      <c r="A60" s="42">
        <v>35</v>
      </c>
      <c r="B60" s="178"/>
      <c r="C60" s="396"/>
      <c r="D60" s="397"/>
      <c r="E60" s="397"/>
      <c r="F60" s="398"/>
      <c r="G60" s="392"/>
      <c r="H60" s="393"/>
      <c r="I60" s="402"/>
      <c r="J60" s="403"/>
      <c r="K60" s="403"/>
      <c r="L60" s="404"/>
      <c r="M60" s="404"/>
      <c r="N60" s="404"/>
      <c r="O60" s="404"/>
      <c r="P60" s="404"/>
      <c r="Q60" s="405"/>
      <c r="R60" s="399"/>
      <c r="S60" s="399"/>
      <c r="T60" s="399"/>
      <c r="U60" s="399"/>
      <c r="V60" s="399"/>
      <c r="W60" s="399"/>
      <c r="X60" s="400"/>
      <c r="Y60" s="401"/>
      <c r="Z60" s="399"/>
      <c r="AA60" s="399"/>
      <c r="AB60" s="399"/>
    </row>
    <row r="61" spans="1:28" ht="30" customHeight="1">
      <c r="A61" s="42">
        <v>36</v>
      </c>
      <c r="B61" s="178"/>
      <c r="C61" s="396"/>
      <c r="D61" s="397"/>
      <c r="E61" s="397"/>
      <c r="F61" s="398"/>
      <c r="G61" s="392"/>
      <c r="H61" s="393"/>
      <c r="I61" s="402"/>
      <c r="J61" s="403"/>
      <c r="K61" s="403"/>
      <c r="L61" s="404"/>
      <c r="M61" s="404"/>
      <c r="N61" s="404"/>
      <c r="O61" s="404"/>
      <c r="P61" s="404"/>
      <c r="Q61" s="405"/>
      <c r="R61" s="399"/>
      <c r="S61" s="399"/>
      <c r="T61" s="399"/>
      <c r="U61" s="399"/>
      <c r="V61" s="399"/>
      <c r="W61" s="399"/>
      <c r="X61" s="400"/>
      <c r="Y61" s="401"/>
      <c r="Z61" s="399"/>
      <c r="AA61" s="399"/>
      <c r="AB61" s="399"/>
    </row>
    <row r="62" spans="1:28" ht="30" customHeight="1">
      <c r="A62" s="42">
        <v>37</v>
      </c>
      <c r="B62" s="178"/>
      <c r="C62" s="396"/>
      <c r="D62" s="397"/>
      <c r="E62" s="397"/>
      <c r="F62" s="398"/>
      <c r="G62" s="392"/>
      <c r="H62" s="393"/>
      <c r="I62" s="402"/>
      <c r="J62" s="403"/>
      <c r="K62" s="403"/>
      <c r="L62" s="404"/>
      <c r="M62" s="404"/>
      <c r="N62" s="404"/>
      <c r="O62" s="404"/>
      <c r="P62" s="404"/>
      <c r="Q62" s="405"/>
      <c r="R62" s="399"/>
      <c r="S62" s="399"/>
      <c r="T62" s="399"/>
      <c r="U62" s="399"/>
      <c r="V62" s="399"/>
      <c r="W62" s="399"/>
      <c r="X62" s="400"/>
      <c r="Y62" s="401"/>
      <c r="Z62" s="399"/>
      <c r="AA62" s="399"/>
      <c r="AB62" s="399"/>
    </row>
    <row r="63" spans="1:28" ht="30" customHeight="1">
      <c r="A63" s="42">
        <v>38</v>
      </c>
      <c r="B63" s="178"/>
      <c r="C63" s="396"/>
      <c r="D63" s="397"/>
      <c r="E63" s="397"/>
      <c r="F63" s="398"/>
      <c r="G63" s="392"/>
      <c r="H63" s="393"/>
      <c r="I63" s="402"/>
      <c r="J63" s="403"/>
      <c r="K63" s="403"/>
      <c r="L63" s="404"/>
      <c r="M63" s="404"/>
      <c r="N63" s="404"/>
      <c r="O63" s="404"/>
      <c r="P63" s="404"/>
      <c r="Q63" s="405"/>
      <c r="R63" s="399"/>
      <c r="S63" s="399"/>
      <c r="T63" s="399"/>
      <c r="U63" s="399"/>
      <c r="V63" s="399"/>
      <c r="W63" s="399"/>
      <c r="X63" s="400"/>
      <c r="Y63" s="401"/>
      <c r="Z63" s="399"/>
      <c r="AA63" s="399"/>
      <c r="AB63" s="399"/>
    </row>
    <row r="64" spans="1:28" ht="30" customHeight="1">
      <c r="A64" s="42">
        <v>39</v>
      </c>
      <c r="B64" s="178"/>
      <c r="C64" s="396"/>
      <c r="D64" s="397"/>
      <c r="E64" s="397"/>
      <c r="F64" s="398"/>
      <c r="G64" s="392"/>
      <c r="H64" s="393"/>
      <c r="I64" s="402"/>
      <c r="J64" s="403"/>
      <c r="K64" s="403"/>
      <c r="L64" s="404"/>
      <c r="M64" s="404"/>
      <c r="N64" s="404"/>
      <c r="O64" s="404"/>
      <c r="P64" s="404"/>
      <c r="Q64" s="405"/>
      <c r="R64" s="399"/>
      <c r="S64" s="399"/>
      <c r="T64" s="399"/>
      <c r="U64" s="399"/>
      <c r="V64" s="399"/>
      <c r="W64" s="399"/>
      <c r="X64" s="400"/>
      <c r="Y64" s="401"/>
      <c r="Z64" s="399"/>
      <c r="AA64" s="399"/>
      <c r="AB64" s="399"/>
    </row>
    <row r="65" spans="1:28" ht="30" customHeight="1">
      <c r="A65" s="42">
        <v>40</v>
      </c>
      <c r="B65" s="178"/>
      <c r="C65" s="396"/>
      <c r="D65" s="397"/>
      <c r="E65" s="397"/>
      <c r="F65" s="398"/>
      <c r="G65" s="392"/>
      <c r="H65" s="393"/>
      <c r="I65" s="402"/>
      <c r="J65" s="403"/>
      <c r="K65" s="403"/>
      <c r="L65" s="404"/>
      <c r="M65" s="404"/>
      <c r="N65" s="404"/>
      <c r="O65" s="404"/>
      <c r="P65" s="404"/>
      <c r="Q65" s="405"/>
      <c r="R65" s="399"/>
      <c r="S65" s="399"/>
      <c r="T65" s="399"/>
      <c r="U65" s="399"/>
      <c r="V65" s="399"/>
      <c r="W65" s="399"/>
      <c r="X65" s="400"/>
      <c r="Y65" s="401"/>
      <c r="Z65" s="399"/>
      <c r="AA65" s="399"/>
      <c r="AB65" s="399"/>
    </row>
    <row r="66" spans="1:28" ht="30" customHeight="1">
      <c r="A66" s="42">
        <v>41</v>
      </c>
      <c r="B66" s="178"/>
      <c r="C66" s="396"/>
      <c r="D66" s="397"/>
      <c r="E66" s="397"/>
      <c r="F66" s="398"/>
      <c r="G66" s="392"/>
      <c r="H66" s="393"/>
      <c r="I66" s="402"/>
      <c r="J66" s="403"/>
      <c r="K66" s="403"/>
      <c r="L66" s="404"/>
      <c r="M66" s="404"/>
      <c r="N66" s="404"/>
      <c r="O66" s="404"/>
      <c r="P66" s="404"/>
      <c r="Q66" s="405"/>
      <c r="R66" s="399"/>
      <c r="S66" s="399"/>
      <c r="T66" s="399"/>
      <c r="U66" s="399"/>
      <c r="V66" s="399"/>
      <c r="W66" s="399"/>
      <c r="X66" s="400"/>
      <c r="Y66" s="401"/>
      <c r="Z66" s="399"/>
      <c r="AA66" s="399"/>
      <c r="AB66" s="399"/>
    </row>
    <row r="67" spans="1:28" ht="30" customHeight="1">
      <c r="A67" s="42">
        <v>42</v>
      </c>
      <c r="B67" s="178"/>
      <c r="C67" s="396"/>
      <c r="D67" s="397"/>
      <c r="E67" s="397"/>
      <c r="F67" s="398"/>
      <c r="G67" s="392"/>
      <c r="H67" s="393"/>
      <c r="I67" s="402"/>
      <c r="J67" s="403"/>
      <c r="K67" s="403"/>
      <c r="L67" s="404"/>
      <c r="M67" s="404"/>
      <c r="N67" s="404"/>
      <c r="O67" s="404"/>
      <c r="P67" s="404"/>
      <c r="Q67" s="405"/>
      <c r="R67" s="399"/>
      <c r="S67" s="399"/>
      <c r="T67" s="399"/>
      <c r="U67" s="399"/>
      <c r="V67" s="399"/>
      <c r="W67" s="399"/>
      <c r="X67" s="400"/>
      <c r="Y67" s="401"/>
      <c r="Z67" s="399"/>
      <c r="AA67" s="399"/>
      <c r="AB67" s="399"/>
    </row>
    <row r="68" spans="1:28" ht="30" customHeight="1">
      <c r="A68" s="42">
        <v>43</v>
      </c>
      <c r="B68" s="178"/>
      <c r="C68" s="396"/>
      <c r="D68" s="397"/>
      <c r="E68" s="397"/>
      <c r="F68" s="398"/>
      <c r="G68" s="392"/>
      <c r="H68" s="393"/>
      <c r="I68" s="402"/>
      <c r="J68" s="403"/>
      <c r="K68" s="403"/>
      <c r="L68" s="404"/>
      <c r="M68" s="404"/>
      <c r="N68" s="404"/>
      <c r="O68" s="404"/>
      <c r="P68" s="404"/>
      <c r="Q68" s="405"/>
      <c r="R68" s="399"/>
      <c r="S68" s="399"/>
      <c r="T68" s="399"/>
      <c r="U68" s="399"/>
      <c r="V68" s="399"/>
      <c r="W68" s="399"/>
      <c r="X68" s="400"/>
      <c r="Y68" s="401"/>
      <c r="Z68" s="399"/>
      <c r="AA68" s="399"/>
      <c r="AB68" s="399"/>
    </row>
    <row r="69" spans="1:28" ht="30" customHeight="1">
      <c r="A69" s="42">
        <v>44</v>
      </c>
      <c r="B69" s="178"/>
      <c r="C69" s="396"/>
      <c r="D69" s="397"/>
      <c r="E69" s="397"/>
      <c r="F69" s="398"/>
      <c r="G69" s="392"/>
      <c r="H69" s="393"/>
      <c r="I69" s="402"/>
      <c r="J69" s="403"/>
      <c r="K69" s="403"/>
      <c r="L69" s="404"/>
      <c r="M69" s="404"/>
      <c r="N69" s="404"/>
      <c r="O69" s="404"/>
      <c r="P69" s="404"/>
      <c r="Q69" s="405"/>
      <c r="R69" s="399"/>
      <c r="S69" s="399"/>
      <c r="T69" s="399"/>
      <c r="U69" s="399"/>
      <c r="V69" s="399"/>
      <c r="W69" s="399"/>
      <c r="X69" s="400"/>
      <c r="Y69" s="401"/>
      <c r="Z69" s="399"/>
      <c r="AA69" s="399"/>
      <c r="AB69" s="399"/>
    </row>
    <row r="70" spans="1:28" ht="30" customHeight="1">
      <c r="A70" s="42">
        <v>45</v>
      </c>
      <c r="B70" s="178"/>
      <c r="C70" s="396"/>
      <c r="D70" s="397"/>
      <c r="E70" s="397"/>
      <c r="F70" s="398"/>
      <c r="G70" s="392"/>
      <c r="H70" s="393"/>
      <c r="I70" s="402"/>
      <c r="J70" s="403"/>
      <c r="K70" s="403"/>
      <c r="L70" s="404"/>
      <c r="M70" s="404"/>
      <c r="N70" s="404"/>
      <c r="O70" s="404"/>
      <c r="P70" s="404"/>
      <c r="Q70" s="405"/>
      <c r="R70" s="399"/>
      <c r="S70" s="399"/>
      <c r="T70" s="399"/>
      <c r="U70" s="399"/>
      <c r="V70" s="399"/>
      <c r="W70" s="399"/>
      <c r="X70" s="400"/>
      <c r="Y70" s="401"/>
      <c r="Z70" s="399"/>
      <c r="AA70" s="399"/>
      <c r="AB70" s="399"/>
    </row>
    <row r="71" spans="1:28" s="41" customFormat="1" ht="39" customHeight="1">
      <c r="A71" s="40" t="s">
        <v>82</v>
      </c>
      <c r="B71" s="40" t="s">
        <v>83</v>
      </c>
      <c r="C71" s="406" t="s">
        <v>475</v>
      </c>
      <c r="D71" s="406"/>
      <c r="E71" s="406"/>
      <c r="F71" s="406"/>
      <c r="G71" s="394" t="s">
        <v>78</v>
      </c>
      <c r="H71" s="395"/>
      <c r="I71" s="408" t="s">
        <v>731</v>
      </c>
      <c r="J71" s="410"/>
      <c r="K71" s="410"/>
      <c r="L71" s="411"/>
      <c r="M71" s="411"/>
      <c r="N71" s="411"/>
      <c r="O71" s="411"/>
      <c r="P71" s="411"/>
      <c r="Q71" s="412"/>
      <c r="R71" s="343" t="s">
        <v>84</v>
      </c>
      <c r="S71" s="344"/>
      <c r="T71" s="344"/>
      <c r="U71" s="344"/>
      <c r="V71" s="344"/>
      <c r="W71" s="407"/>
      <c r="X71" s="408" t="s">
        <v>86</v>
      </c>
      <c r="Y71" s="407"/>
      <c r="Z71" s="409" t="s">
        <v>85</v>
      </c>
      <c r="AA71" s="409"/>
      <c r="AB71" s="409"/>
    </row>
    <row r="72" spans="1:28" ht="30" customHeight="1">
      <c r="A72" s="42">
        <v>46</v>
      </c>
      <c r="B72" s="178"/>
      <c r="C72" s="396"/>
      <c r="D72" s="397"/>
      <c r="E72" s="397"/>
      <c r="F72" s="398"/>
      <c r="G72" s="392"/>
      <c r="H72" s="393"/>
      <c r="I72" s="402"/>
      <c r="J72" s="403"/>
      <c r="K72" s="403"/>
      <c r="L72" s="404"/>
      <c r="M72" s="404"/>
      <c r="N72" s="404"/>
      <c r="O72" s="404"/>
      <c r="P72" s="404"/>
      <c r="Q72" s="405"/>
      <c r="R72" s="399"/>
      <c r="S72" s="399"/>
      <c r="T72" s="399"/>
      <c r="U72" s="399"/>
      <c r="V72" s="399"/>
      <c r="W72" s="399"/>
      <c r="X72" s="400"/>
      <c r="Y72" s="401"/>
      <c r="Z72" s="399"/>
      <c r="AA72" s="399"/>
      <c r="AB72" s="399"/>
    </row>
    <row r="73" spans="1:28" ht="30" customHeight="1">
      <c r="A73" s="42">
        <v>47</v>
      </c>
      <c r="B73" s="178"/>
      <c r="C73" s="396"/>
      <c r="D73" s="397"/>
      <c r="E73" s="397"/>
      <c r="F73" s="398"/>
      <c r="G73" s="392"/>
      <c r="H73" s="393"/>
      <c r="I73" s="402"/>
      <c r="J73" s="403"/>
      <c r="K73" s="403"/>
      <c r="L73" s="404"/>
      <c r="M73" s="404"/>
      <c r="N73" s="404"/>
      <c r="O73" s="404"/>
      <c r="P73" s="404"/>
      <c r="Q73" s="405"/>
      <c r="R73" s="399"/>
      <c r="S73" s="399"/>
      <c r="T73" s="399"/>
      <c r="U73" s="399"/>
      <c r="V73" s="399"/>
      <c r="W73" s="399"/>
      <c r="X73" s="400"/>
      <c r="Y73" s="401"/>
      <c r="Z73" s="399"/>
      <c r="AA73" s="399"/>
      <c r="AB73" s="399"/>
    </row>
    <row r="74" spans="1:28" ht="30" customHeight="1">
      <c r="A74" s="42">
        <v>48</v>
      </c>
      <c r="B74" s="178"/>
      <c r="C74" s="396"/>
      <c r="D74" s="397"/>
      <c r="E74" s="397"/>
      <c r="F74" s="398"/>
      <c r="G74" s="392"/>
      <c r="H74" s="393"/>
      <c r="I74" s="402"/>
      <c r="J74" s="403"/>
      <c r="K74" s="403"/>
      <c r="L74" s="404"/>
      <c r="M74" s="404"/>
      <c r="N74" s="404"/>
      <c r="O74" s="404"/>
      <c r="P74" s="404"/>
      <c r="Q74" s="405"/>
      <c r="R74" s="399"/>
      <c r="S74" s="399"/>
      <c r="T74" s="399"/>
      <c r="U74" s="399"/>
      <c r="V74" s="399"/>
      <c r="W74" s="399"/>
      <c r="X74" s="400"/>
      <c r="Y74" s="401"/>
      <c r="Z74" s="399"/>
      <c r="AA74" s="399"/>
      <c r="AB74" s="399"/>
    </row>
    <row r="75" spans="1:28" ht="30" customHeight="1">
      <c r="A75" s="42">
        <v>49</v>
      </c>
      <c r="B75" s="178"/>
      <c r="C75" s="396"/>
      <c r="D75" s="397"/>
      <c r="E75" s="397"/>
      <c r="F75" s="398"/>
      <c r="G75" s="392"/>
      <c r="H75" s="393"/>
      <c r="I75" s="402"/>
      <c r="J75" s="403"/>
      <c r="K75" s="403"/>
      <c r="L75" s="404"/>
      <c r="M75" s="404"/>
      <c r="N75" s="404"/>
      <c r="O75" s="404"/>
      <c r="P75" s="404"/>
      <c r="Q75" s="405"/>
      <c r="R75" s="399"/>
      <c r="S75" s="399"/>
      <c r="T75" s="399"/>
      <c r="U75" s="399"/>
      <c r="V75" s="399"/>
      <c r="W75" s="399"/>
      <c r="X75" s="400"/>
      <c r="Y75" s="401"/>
      <c r="Z75" s="399"/>
      <c r="AA75" s="399"/>
      <c r="AB75" s="399"/>
    </row>
    <row r="76" spans="1:28" ht="30" customHeight="1">
      <c r="A76" s="42">
        <v>50</v>
      </c>
      <c r="B76" s="178"/>
      <c r="C76" s="396"/>
      <c r="D76" s="397"/>
      <c r="E76" s="397"/>
      <c r="F76" s="398"/>
      <c r="G76" s="392"/>
      <c r="H76" s="393"/>
      <c r="I76" s="402"/>
      <c r="J76" s="403"/>
      <c r="K76" s="403"/>
      <c r="L76" s="404"/>
      <c r="M76" s="404"/>
      <c r="N76" s="404"/>
      <c r="O76" s="404"/>
      <c r="P76" s="404"/>
      <c r="Q76" s="405"/>
      <c r="R76" s="399"/>
      <c r="S76" s="399"/>
      <c r="T76" s="399"/>
      <c r="U76" s="399"/>
      <c r="V76" s="399"/>
      <c r="W76" s="399"/>
      <c r="X76" s="400"/>
      <c r="Y76" s="401"/>
      <c r="Z76" s="399"/>
      <c r="AA76" s="399"/>
      <c r="AB76" s="399"/>
    </row>
    <row r="77" spans="1:28" ht="30" customHeight="1">
      <c r="A77" s="42">
        <v>51</v>
      </c>
      <c r="B77" s="178"/>
      <c r="C77" s="396"/>
      <c r="D77" s="397"/>
      <c r="E77" s="397"/>
      <c r="F77" s="398"/>
      <c r="G77" s="392"/>
      <c r="H77" s="393"/>
      <c r="I77" s="402"/>
      <c r="J77" s="403"/>
      <c r="K77" s="403"/>
      <c r="L77" s="404"/>
      <c r="M77" s="404"/>
      <c r="N77" s="404"/>
      <c r="O77" s="404"/>
      <c r="P77" s="404"/>
      <c r="Q77" s="405"/>
      <c r="R77" s="399"/>
      <c r="S77" s="399"/>
      <c r="T77" s="399"/>
      <c r="U77" s="399"/>
      <c r="V77" s="399"/>
      <c r="W77" s="399"/>
      <c r="X77" s="400"/>
      <c r="Y77" s="401"/>
      <c r="Z77" s="399"/>
      <c r="AA77" s="399"/>
      <c r="AB77" s="399"/>
    </row>
    <row r="78" spans="1:28" ht="30" customHeight="1">
      <c r="A78" s="42">
        <v>52</v>
      </c>
      <c r="B78" s="178"/>
      <c r="C78" s="396"/>
      <c r="D78" s="397"/>
      <c r="E78" s="397"/>
      <c r="F78" s="398"/>
      <c r="G78" s="392"/>
      <c r="H78" s="393"/>
      <c r="I78" s="402"/>
      <c r="J78" s="403"/>
      <c r="K78" s="403"/>
      <c r="L78" s="404"/>
      <c r="M78" s="404"/>
      <c r="N78" s="404"/>
      <c r="O78" s="404"/>
      <c r="P78" s="404"/>
      <c r="Q78" s="405"/>
      <c r="R78" s="399"/>
      <c r="S78" s="399"/>
      <c r="T78" s="399"/>
      <c r="U78" s="399"/>
      <c r="V78" s="399"/>
      <c r="W78" s="399"/>
      <c r="X78" s="400"/>
      <c r="Y78" s="401"/>
      <c r="Z78" s="399"/>
      <c r="AA78" s="399"/>
      <c r="AB78" s="399"/>
    </row>
    <row r="79" spans="1:28" ht="30" customHeight="1">
      <c r="A79" s="42">
        <v>53</v>
      </c>
      <c r="B79" s="178"/>
      <c r="C79" s="396"/>
      <c r="D79" s="397"/>
      <c r="E79" s="397"/>
      <c r="F79" s="398"/>
      <c r="G79" s="392"/>
      <c r="H79" s="393"/>
      <c r="I79" s="402"/>
      <c r="J79" s="403"/>
      <c r="K79" s="403"/>
      <c r="L79" s="404"/>
      <c r="M79" s="404"/>
      <c r="N79" s="404"/>
      <c r="O79" s="404"/>
      <c r="P79" s="404"/>
      <c r="Q79" s="405"/>
      <c r="R79" s="399"/>
      <c r="S79" s="399"/>
      <c r="T79" s="399"/>
      <c r="U79" s="399"/>
      <c r="V79" s="399"/>
      <c r="W79" s="399"/>
      <c r="X79" s="400"/>
      <c r="Y79" s="401"/>
      <c r="Z79" s="399"/>
      <c r="AA79" s="399"/>
      <c r="AB79" s="399"/>
    </row>
    <row r="80" spans="1:28" ht="30" customHeight="1">
      <c r="A80" s="42">
        <v>54</v>
      </c>
      <c r="B80" s="178"/>
      <c r="C80" s="396"/>
      <c r="D80" s="397"/>
      <c r="E80" s="397"/>
      <c r="F80" s="398"/>
      <c r="G80" s="392"/>
      <c r="H80" s="393"/>
      <c r="I80" s="402"/>
      <c r="J80" s="403"/>
      <c r="K80" s="403"/>
      <c r="L80" s="404"/>
      <c r="M80" s="404"/>
      <c r="N80" s="404"/>
      <c r="O80" s="404"/>
      <c r="P80" s="404"/>
      <c r="Q80" s="405"/>
      <c r="R80" s="399"/>
      <c r="S80" s="399"/>
      <c r="T80" s="399"/>
      <c r="U80" s="399"/>
      <c r="V80" s="399"/>
      <c r="W80" s="399"/>
      <c r="X80" s="400"/>
      <c r="Y80" s="401"/>
      <c r="Z80" s="399"/>
      <c r="AA80" s="399"/>
      <c r="AB80" s="399"/>
    </row>
    <row r="81" spans="1:28" ht="30" customHeight="1">
      <c r="A81" s="42">
        <v>55</v>
      </c>
      <c r="B81" s="178"/>
      <c r="C81" s="396"/>
      <c r="D81" s="397"/>
      <c r="E81" s="397"/>
      <c r="F81" s="398"/>
      <c r="G81" s="392"/>
      <c r="H81" s="393"/>
      <c r="I81" s="402"/>
      <c r="J81" s="403"/>
      <c r="K81" s="403"/>
      <c r="L81" s="404"/>
      <c r="M81" s="404"/>
      <c r="N81" s="404"/>
      <c r="O81" s="404"/>
      <c r="P81" s="404"/>
      <c r="Q81" s="405"/>
      <c r="R81" s="399"/>
      <c r="S81" s="399"/>
      <c r="T81" s="399"/>
      <c r="U81" s="399"/>
      <c r="V81" s="399"/>
      <c r="W81" s="399"/>
      <c r="X81" s="400"/>
      <c r="Y81" s="401"/>
      <c r="Z81" s="399"/>
      <c r="AA81" s="399"/>
      <c r="AB81" s="399"/>
    </row>
    <row r="82" spans="1:28" ht="30" customHeight="1">
      <c r="A82" s="42">
        <v>56</v>
      </c>
      <c r="B82" s="178"/>
      <c r="C82" s="396"/>
      <c r="D82" s="397"/>
      <c r="E82" s="397"/>
      <c r="F82" s="398"/>
      <c r="G82" s="392"/>
      <c r="H82" s="393"/>
      <c r="I82" s="402"/>
      <c r="J82" s="403"/>
      <c r="K82" s="403"/>
      <c r="L82" s="404"/>
      <c r="M82" s="404"/>
      <c r="N82" s="404"/>
      <c r="O82" s="404"/>
      <c r="P82" s="404"/>
      <c r="Q82" s="405"/>
      <c r="R82" s="399"/>
      <c r="S82" s="399"/>
      <c r="T82" s="399"/>
      <c r="U82" s="399"/>
      <c r="V82" s="399"/>
      <c r="W82" s="399"/>
      <c r="X82" s="400"/>
      <c r="Y82" s="401"/>
      <c r="Z82" s="399"/>
      <c r="AA82" s="399"/>
      <c r="AB82" s="399"/>
    </row>
    <row r="83" spans="1:28" ht="30" customHeight="1">
      <c r="A83" s="42">
        <v>57</v>
      </c>
      <c r="B83" s="178"/>
      <c r="C83" s="396"/>
      <c r="D83" s="397"/>
      <c r="E83" s="397"/>
      <c r="F83" s="398"/>
      <c r="G83" s="392"/>
      <c r="H83" s="393"/>
      <c r="I83" s="402"/>
      <c r="J83" s="403"/>
      <c r="K83" s="403"/>
      <c r="L83" s="404"/>
      <c r="M83" s="404"/>
      <c r="N83" s="404"/>
      <c r="O83" s="404"/>
      <c r="P83" s="404"/>
      <c r="Q83" s="405"/>
      <c r="R83" s="399"/>
      <c r="S83" s="399"/>
      <c r="T83" s="399"/>
      <c r="U83" s="399"/>
      <c r="V83" s="399"/>
      <c r="W83" s="399"/>
      <c r="X83" s="400"/>
      <c r="Y83" s="401"/>
      <c r="Z83" s="399"/>
      <c r="AA83" s="399"/>
      <c r="AB83" s="399"/>
    </row>
    <row r="84" spans="1:28" ht="30" customHeight="1">
      <c r="A84" s="42">
        <v>58</v>
      </c>
      <c r="B84" s="178"/>
      <c r="C84" s="396"/>
      <c r="D84" s="397"/>
      <c r="E84" s="397"/>
      <c r="F84" s="398"/>
      <c r="G84" s="392"/>
      <c r="H84" s="393"/>
      <c r="I84" s="402"/>
      <c r="J84" s="403"/>
      <c r="K84" s="403"/>
      <c r="L84" s="404"/>
      <c r="M84" s="404"/>
      <c r="N84" s="404"/>
      <c r="O84" s="404"/>
      <c r="P84" s="404"/>
      <c r="Q84" s="405"/>
      <c r="R84" s="399"/>
      <c r="S84" s="399"/>
      <c r="T84" s="399"/>
      <c r="U84" s="399"/>
      <c r="V84" s="399"/>
      <c r="W84" s="399"/>
      <c r="X84" s="400"/>
      <c r="Y84" s="401"/>
      <c r="Z84" s="399"/>
      <c r="AA84" s="399"/>
      <c r="AB84" s="399"/>
    </row>
    <row r="85" spans="1:28" ht="30" customHeight="1">
      <c r="A85" s="42">
        <v>59</v>
      </c>
      <c r="B85" s="178"/>
      <c r="C85" s="396"/>
      <c r="D85" s="397"/>
      <c r="E85" s="397"/>
      <c r="F85" s="398"/>
      <c r="G85" s="392"/>
      <c r="H85" s="393"/>
      <c r="I85" s="402"/>
      <c r="J85" s="403"/>
      <c r="K85" s="403"/>
      <c r="L85" s="404"/>
      <c r="M85" s="404"/>
      <c r="N85" s="404"/>
      <c r="O85" s="404"/>
      <c r="P85" s="404"/>
      <c r="Q85" s="405"/>
      <c r="R85" s="399"/>
      <c r="S85" s="399"/>
      <c r="T85" s="399"/>
      <c r="U85" s="399"/>
      <c r="V85" s="399"/>
      <c r="W85" s="399"/>
      <c r="X85" s="400"/>
      <c r="Y85" s="401"/>
      <c r="Z85" s="399"/>
      <c r="AA85" s="399"/>
      <c r="AB85" s="399"/>
    </row>
    <row r="86" spans="1:28" ht="30" customHeight="1">
      <c r="A86" s="42">
        <v>60</v>
      </c>
      <c r="B86" s="178"/>
      <c r="C86" s="396"/>
      <c r="D86" s="397"/>
      <c r="E86" s="397"/>
      <c r="F86" s="398"/>
      <c r="G86" s="392"/>
      <c r="H86" s="393"/>
      <c r="I86" s="402"/>
      <c r="J86" s="403"/>
      <c r="K86" s="403"/>
      <c r="L86" s="404"/>
      <c r="M86" s="404"/>
      <c r="N86" s="404"/>
      <c r="O86" s="404"/>
      <c r="P86" s="404"/>
      <c r="Q86" s="405"/>
      <c r="R86" s="399"/>
      <c r="S86" s="399"/>
      <c r="T86" s="399"/>
      <c r="U86" s="399"/>
      <c r="V86" s="399"/>
      <c r="W86" s="399"/>
      <c r="X86" s="400"/>
      <c r="Y86" s="401"/>
      <c r="Z86" s="399"/>
      <c r="AA86" s="399"/>
      <c r="AB86" s="399"/>
    </row>
    <row r="87" spans="1:28" s="41" customFormat="1" ht="39" customHeight="1">
      <c r="A87" s="40" t="s">
        <v>82</v>
      </c>
      <c r="B87" s="40" t="s">
        <v>83</v>
      </c>
      <c r="C87" s="406" t="s">
        <v>475</v>
      </c>
      <c r="D87" s="406"/>
      <c r="E87" s="406"/>
      <c r="F87" s="406"/>
      <c r="G87" s="394" t="s">
        <v>78</v>
      </c>
      <c r="H87" s="395"/>
      <c r="I87" s="408" t="s">
        <v>731</v>
      </c>
      <c r="J87" s="410"/>
      <c r="K87" s="410"/>
      <c r="L87" s="411"/>
      <c r="M87" s="411"/>
      <c r="N87" s="411"/>
      <c r="O87" s="411"/>
      <c r="P87" s="411"/>
      <c r="Q87" s="412"/>
      <c r="R87" s="343" t="s">
        <v>84</v>
      </c>
      <c r="S87" s="344"/>
      <c r="T87" s="344"/>
      <c r="U87" s="344"/>
      <c r="V87" s="344"/>
      <c r="W87" s="407"/>
      <c r="X87" s="408" t="s">
        <v>86</v>
      </c>
      <c r="Y87" s="407"/>
      <c r="Z87" s="409" t="s">
        <v>85</v>
      </c>
      <c r="AA87" s="409"/>
      <c r="AB87" s="409"/>
    </row>
    <row r="88" spans="1:28" ht="30" customHeight="1">
      <c r="A88" s="42">
        <v>61</v>
      </c>
      <c r="B88" s="178"/>
      <c r="C88" s="396"/>
      <c r="D88" s="397"/>
      <c r="E88" s="397"/>
      <c r="F88" s="398"/>
      <c r="G88" s="392"/>
      <c r="H88" s="393"/>
      <c r="I88" s="402"/>
      <c r="J88" s="403"/>
      <c r="K88" s="403"/>
      <c r="L88" s="404"/>
      <c r="M88" s="404"/>
      <c r="N88" s="404"/>
      <c r="O88" s="404"/>
      <c r="P88" s="404"/>
      <c r="Q88" s="405"/>
      <c r="R88" s="399"/>
      <c r="S88" s="399"/>
      <c r="T88" s="399"/>
      <c r="U88" s="399"/>
      <c r="V88" s="399"/>
      <c r="W88" s="399"/>
      <c r="X88" s="400"/>
      <c r="Y88" s="401"/>
      <c r="Z88" s="399"/>
      <c r="AA88" s="399"/>
      <c r="AB88" s="399"/>
    </row>
    <row r="89" spans="1:28" ht="30" customHeight="1">
      <c r="A89" s="42">
        <v>62</v>
      </c>
      <c r="B89" s="178"/>
      <c r="C89" s="396"/>
      <c r="D89" s="397"/>
      <c r="E89" s="397"/>
      <c r="F89" s="398"/>
      <c r="G89" s="392"/>
      <c r="H89" s="393"/>
      <c r="I89" s="402"/>
      <c r="J89" s="403"/>
      <c r="K89" s="403"/>
      <c r="L89" s="404"/>
      <c r="M89" s="404"/>
      <c r="N89" s="404"/>
      <c r="O89" s="404"/>
      <c r="P89" s="404"/>
      <c r="Q89" s="405"/>
      <c r="R89" s="399"/>
      <c r="S89" s="399"/>
      <c r="T89" s="399"/>
      <c r="U89" s="399"/>
      <c r="V89" s="399"/>
      <c r="W89" s="399"/>
      <c r="X89" s="400"/>
      <c r="Y89" s="401"/>
      <c r="Z89" s="399"/>
      <c r="AA89" s="399"/>
      <c r="AB89" s="399"/>
    </row>
    <row r="90" spans="1:28" ht="30" customHeight="1">
      <c r="A90" s="42">
        <v>63</v>
      </c>
      <c r="B90" s="178"/>
      <c r="C90" s="396"/>
      <c r="D90" s="397"/>
      <c r="E90" s="397"/>
      <c r="F90" s="398"/>
      <c r="G90" s="392"/>
      <c r="H90" s="393"/>
      <c r="I90" s="402"/>
      <c r="J90" s="403"/>
      <c r="K90" s="403"/>
      <c r="L90" s="404"/>
      <c r="M90" s="404"/>
      <c r="N90" s="404"/>
      <c r="O90" s="404"/>
      <c r="P90" s="404"/>
      <c r="Q90" s="405"/>
      <c r="R90" s="399"/>
      <c r="S90" s="399"/>
      <c r="T90" s="399"/>
      <c r="U90" s="399"/>
      <c r="V90" s="399"/>
      <c r="W90" s="399"/>
      <c r="X90" s="400"/>
      <c r="Y90" s="401"/>
      <c r="Z90" s="399"/>
      <c r="AA90" s="399"/>
      <c r="AB90" s="399"/>
    </row>
    <row r="91" spans="1:28" ht="30" customHeight="1">
      <c r="A91" s="42">
        <v>64</v>
      </c>
      <c r="B91" s="178"/>
      <c r="C91" s="396"/>
      <c r="D91" s="397"/>
      <c r="E91" s="397"/>
      <c r="F91" s="398"/>
      <c r="G91" s="392"/>
      <c r="H91" s="393"/>
      <c r="I91" s="402"/>
      <c r="J91" s="403"/>
      <c r="K91" s="403"/>
      <c r="L91" s="404"/>
      <c r="M91" s="404"/>
      <c r="N91" s="404"/>
      <c r="O91" s="404"/>
      <c r="P91" s="404"/>
      <c r="Q91" s="405"/>
      <c r="R91" s="399"/>
      <c r="S91" s="399"/>
      <c r="T91" s="399"/>
      <c r="U91" s="399"/>
      <c r="V91" s="399"/>
      <c r="W91" s="399"/>
      <c r="X91" s="400"/>
      <c r="Y91" s="401"/>
      <c r="Z91" s="399"/>
      <c r="AA91" s="399"/>
      <c r="AB91" s="399"/>
    </row>
    <row r="92" spans="1:28" ht="30" customHeight="1">
      <c r="A92" s="42">
        <v>65</v>
      </c>
      <c r="B92" s="178"/>
      <c r="C92" s="396"/>
      <c r="D92" s="397"/>
      <c r="E92" s="397"/>
      <c r="F92" s="398"/>
      <c r="G92" s="392"/>
      <c r="H92" s="393"/>
      <c r="I92" s="402"/>
      <c r="J92" s="403"/>
      <c r="K92" s="403"/>
      <c r="L92" s="404"/>
      <c r="M92" s="404"/>
      <c r="N92" s="404"/>
      <c r="O92" s="404"/>
      <c r="P92" s="404"/>
      <c r="Q92" s="405"/>
      <c r="R92" s="399"/>
      <c r="S92" s="399"/>
      <c r="T92" s="399"/>
      <c r="U92" s="399"/>
      <c r="V92" s="399"/>
      <c r="W92" s="399"/>
      <c r="X92" s="400"/>
      <c r="Y92" s="401"/>
      <c r="Z92" s="399"/>
      <c r="AA92" s="399"/>
      <c r="AB92" s="399"/>
    </row>
    <row r="93" spans="1:28" ht="30" customHeight="1">
      <c r="A93" s="42">
        <v>66</v>
      </c>
      <c r="B93" s="178"/>
      <c r="C93" s="396"/>
      <c r="D93" s="397"/>
      <c r="E93" s="397"/>
      <c r="F93" s="398"/>
      <c r="G93" s="392"/>
      <c r="H93" s="393"/>
      <c r="I93" s="402"/>
      <c r="J93" s="403"/>
      <c r="K93" s="403"/>
      <c r="L93" s="404"/>
      <c r="M93" s="404"/>
      <c r="N93" s="404"/>
      <c r="O93" s="404"/>
      <c r="P93" s="404"/>
      <c r="Q93" s="405"/>
      <c r="R93" s="399"/>
      <c r="S93" s="399"/>
      <c r="T93" s="399"/>
      <c r="U93" s="399"/>
      <c r="V93" s="399"/>
      <c r="W93" s="399"/>
      <c r="X93" s="400"/>
      <c r="Y93" s="401"/>
      <c r="Z93" s="399"/>
      <c r="AA93" s="399"/>
      <c r="AB93" s="399"/>
    </row>
    <row r="94" spans="1:28" ht="30" customHeight="1">
      <c r="A94" s="42">
        <v>67</v>
      </c>
      <c r="B94" s="178"/>
      <c r="C94" s="396"/>
      <c r="D94" s="397"/>
      <c r="E94" s="397"/>
      <c r="F94" s="398"/>
      <c r="G94" s="392"/>
      <c r="H94" s="393"/>
      <c r="I94" s="402"/>
      <c r="J94" s="403"/>
      <c r="K94" s="403"/>
      <c r="L94" s="404"/>
      <c r="M94" s="404"/>
      <c r="N94" s="404"/>
      <c r="O94" s="404"/>
      <c r="P94" s="404"/>
      <c r="Q94" s="405"/>
      <c r="R94" s="399"/>
      <c r="S94" s="399"/>
      <c r="T94" s="399"/>
      <c r="U94" s="399"/>
      <c r="V94" s="399"/>
      <c r="W94" s="399"/>
      <c r="X94" s="400"/>
      <c r="Y94" s="401"/>
      <c r="Z94" s="399"/>
      <c r="AA94" s="399"/>
      <c r="AB94" s="399"/>
    </row>
    <row r="95" spans="1:28" ht="30" customHeight="1">
      <c r="A95" s="42">
        <v>68</v>
      </c>
      <c r="B95" s="178"/>
      <c r="C95" s="396"/>
      <c r="D95" s="397"/>
      <c r="E95" s="397"/>
      <c r="F95" s="398"/>
      <c r="G95" s="392"/>
      <c r="H95" s="393"/>
      <c r="I95" s="402"/>
      <c r="J95" s="403"/>
      <c r="K95" s="403"/>
      <c r="L95" s="404"/>
      <c r="M95" s="404"/>
      <c r="N95" s="404"/>
      <c r="O95" s="404"/>
      <c r="P95" s="404"/>
      <c r="Q95" s="405"/>
      <c r="R95" s="399"/>
      <c r="S95" s="399"/>
      <c r="T95" s="399"/>
      <c r="U95" s="399"/>
      <c r="V95" s="399"/>
      <c r="W95" s="399"/>
      <c r="X95" s="400"/>
      <c r="Y95" s="401"/>
      <c r="Z95" s="399"/>
      <c r="AA95" s="399"/>
      <c r="AB95" s="399"/>
    </row>
    <row r="96" spans="1:28" ht="30" customHeight="1">
      <c r="A96" s="42">
        <v>69</v>
      </c>
      <c r="B96" s="178"/>
      <c r="C96" s="396"/>
      <c r="D96" s="397"/>
      <c r="E96" s="397"/>
      <c r="F96" s="398"/>
      <c r="G96" s="392"/>
      <c r="H96" s="393"/>
      <c r="I96" s="402"/>
      <c r="J96" s="403"/>
      <c r="K96" s="403"/>
      <c r="L96" s="404"/>
      <c r="M96" s="404"/>
      <c r="N96" s="404"/>
      <c r="O96" s="404"/>
      <c r="P96" s="404"/>
      <c r="Q96" s="405"/>
      <c r="R96" s="399"/>
      <c r="S96" s="399"/>
      <c r="T96" s="399"/>
      <c r="U96" s="399"/>
      <c r="V96" s="399"/>
      <c r="W96" s="399"/>
      <c r="X96" s="400"/>
      <c r="Y96" s="401"/>
      <c r="Z96" s="399"/>
      <c r="AA96" s="399"/>
      <c r="AB96" s="399"/>
    </row>
    <row r="97" spans="1:28" ht="30" customHeight="1">
      <c r="A97" s="42">
        <v>70</v>
      </c>
      <c r="B97" s="178"/>
      <c r="C97" s="396"/>
      <c r="D97" s="397"/>
      <c r="E97" s="397"/>
      <c r="F97" s="398"/>
      <c r="G97" s="392"/>
      <c r="H97" s="393"/>
      <c r="I97" s="402"/>
      <c r="J97" s="403"/>
      <c r="K97" s="403"/>
      <c r="L97" s="404"/>
      <c r="M97" s="404"/>
      <c r="N97" s="404"/>
      <c r="O97" s="404"/>
      <c r="P97" s="404"/>
      <c r="Q97" s="405"/>
      <c r="R97" s="399"/>
      <c r="S97" s="399"/>
      <c r="T97" s="399"/>
      <c r="U97" s="399"/>
      <c r="V97" s="399"/>
      <c r="W97" s="399"/>
      <c r="X97" s="400"/>
      <c r="Y97" s="401"/>
      <c r="Z97" s="399"/>
      <c r="AA97" s="399"/>
      <c r="AB97" s="399"/>
    </row>
    <row r="98" spans="1:28" ht="30" customHeight="1">
      <c r="A98" s="42">
        <v>71</v>
      </c>
      <c r="B98" s="178"/>
      <c r="C98" s="396"/>
      <c r="D98" s="397"/>
      <c r="E98" s="397"/>
      <c r="F98" s="398"/>
      <c r="G98" s="392"/>
      <c r="H98" s="393"/>
      <c r="I98" s="402"/>
      <c r="J98" s="403"/>
      <c r="K98" s="403"/>
      <c r="L98" s="404"/>
      <c r="M98" s="404"/>
      <c r="N98" s="404"/>
      <c r="O98" s="404"/>
      <c r="P98" s="404"/>
      <c r="Q98" s="405"/>
      <c r="R98" s="399"/>
      <c r="S98" s="399"/>
      <c r="T98" s="399"/>
      <c r="U98" s="399"/>
      <c r="V98" s="399"/>
      <c r="W98" s="399"/>
      <c r="X98" s="400"/>
      <c r="Y98" s="401"/>
      <c r="Z98" s="399"/>
      <c r="AA98" s="399"/>
      <c r="AB98" s="399"/>
    </row>
    <row r="99" spans="1:28" ht="30" customHeight="1">
      <c r="A99" s="42">
        <v>72</v>
      </c>
      <c r="B99" s="178"/>
      <c r="C99" s="396"/>
      <c r="D99" s="397"/>
      <c r="E99" s="397"/>
      <c r="F99" s="398"/>
      <c r="G99" s="392"/>
      <c r="H99" s="393"/>
      <c r="I99" s="402"/>
      <c r="J99" s="403"/>
      <c r="K99" s="403"/>
      <c r="L99" s="404"/>
      <c r="M99" s="404"/>
      <c r="N99" s="404"/>
      <c r="O99" s="404"/>
      <c r="P99" s="404"/>
      <c r="Q99" s="405"/>
      <c r="R99" s="399"/>
      <c r="S99" s="399"/>
      <c r="T99" s="399"/>
      <c r="U99" s="399"/>
      <c r="V99" s="399"/>
      <c r="W99" s="399"/>
      <c r="X99" s="400"/>
      <c r="Y99" s="401"/>
      <c r="Z99" s="399"/>
      <c r="AA99" s="399"/>
      <c r="AB99" s="399"/>
    </row>
    <row r="100" spans="1:28" ht="30" customHeight="1">
      <c r="A100" s="42">
        <v>73</v>
      </c>
      <c r="B100" s="178"/>
      <c r="C100" s="396"/>
      <c r="D100" s="397"/>
      <c r="E100" s="397"/>
      <c r="F100" s="398"/>
      <c r="G100" s="392"/>
      <c r="H100" s="393"/>
      <c r="I100" s="402"/>
      <c r="J100" s="403"/>
      <c r="K100" s="403"/>
      <c r="L100" s="404"/>
      <c r="M100" s="404"/>
      <c r="N100" s="404"/>
      <c r="O100" s="404"/>
      <c r="P100" s="404"/>
      <c r="Q100" s="405"/>
      <c r="R100" s="399"/>
      <c r="S100" s="399"/>
      <c r="T100" s="399"/>
      <c r="U100" s="399"/>
      <c r="V100" s="399"/>
      <c r="W100" s="399"/>
      <c r="X100" s="400"/>
      <c r="Y100" s="401"/>
      <c r="Z100" s="399"/>
      <c r="AA100" s="399"/>
      <c r="AB100" s="399"/>
    </row>
    <row r="101" spans="1:28" ht="30" customHeight="1">
      <c r="A101" s="42">
        <v>74</v>
      </c>
      <c r="B101" s="178"/>
      <c r="C101" s="396"/>
      <c r="D101" s="397"/>
      <c r="E101" s="397"/>
      <c r="F101" s="398"/>
      <c r="G101" s="392"/>
      <c r="H101" s="393"/>
      <c r="I101" s="402"/>
      <c r="J101" s="403"/>
      <c r="K101" s="403"/>
      <c r="L101" s="404"/>
      <c r="M101" s="404"/>
      <c r="N101" s="404"/>
      <c r="O101" s="404"/>
      <c r="P101" s="404"/>
      <c r="Q101" s="405"/>
      <c r="R101" s="399"/>
      <c r="S101" s="399"/>
      <c r="T101" s="399"/>
      <c r="U101" s="399"/>
      <c r="V101" s="399"/>
      <c r="W101" s="399"/>
      <c r="X101" s="400"/>
      <c r="Y101" s="401"/>
      <c r="Z101" s="399"/>
      <c r="AA101" s="399"/>
      <c r="AB101" s="399"/>
    </row>
    <row r="102" spans="1:28" ht="30" customHeight="1">
      <c r="A102" s="42">
        <v>75</v>
      </c>
      <c r="B102" s="178"/>
      <c r="C102" s="396"/>
      <c r="D102" s="397"/>
      <c r="E102" s="397"/>
      <c r="F102" s="398"/>
      <c r="G102" s="392"/>
      <c r="H102" s="393"/>
      <c r="I102" s="402"/>
      <c r="J102" s="403"/>
      <c r="K102" s="403"/>
      <c r="L102" s="404"/>
      <c r="M102" s="404"/>
      <c r="N102" s="404"/>
      <c r="O102" s="404"/>
      <c r="P102" s="404"/>
      <c r="Q102" s="405"/>
      <c r="R102" s="399"/>
      <c r="S102" s="399"/>
      <c r="T102" s="399"/>
      <c r="U102" s="399"/>
      <c r="V102" s="399"/>
      <c r="W102" s="399"/>
      <c r="X102" s="400"/>
      <c r="Y102" s="401"/>
      <c r="Z102" s="399"/>
      <c r="AA102" s="399"/>
      <c r="AB102" s="399"/>
    </row>
    <row r="103" spans="1:28" s="41" customFormat="1" ht="39" customHeight="1">
      <c r="A103" s="40" t="s">
        <v>82</v>
      </c>
      <c r="B103" s="40" t="s">
        <v>83</v>
      </c>
      <c r="C103" s="406" t="s">
        <v>475</v>
      </c>
      <c r="D103" s="406"/>
      <c r="E103" s="406"/>
      <c r="F103" s="406"/>
      <c r="G103" s="394" t="s">
        <v>78</v>
      </c>
      <c r="H103" s="395"/>
      <c r="I103" s="408" t="s">
        <v>731</v>
      </c>
      <c r="J103" s="410"/>
      <c r="K103" s="410"/>
      <c r="L103" s="411"/>
      <c r="M103" s="411"/>
      <c r="N103" s="411"/>
      <c r="O103" s="411"/>
      <c r="P103" s="411"/>
      <c r="Q103" s="412"/>
      <c r="R103" s="343" t="s">
        <v>84</v>
      </c>
      <c r="S103" s="344"/>
      <c r="T103" s="344"/>
      <c r="U103" s="344"/>
      <c r="V103" s="344"/>
      <c r="W103" s="407"/>
      <c r="X103" s="408" t="s">
        <v>86</v>
      </c>
      <c r="Y103" s="407"/>
      <c r="Z103" s="409" t="s">
        <v>85</v>
      </c>
      <c r="AA103" s="409"/>
      <c r="AB103" s="409"/>
    </row>
    <row r="104" spans="1:28" ht="30" customHeight="1">
      <c r="A104" s="42">
        <v>76</v>
      </c>
      <c r="B104" s="178"/>
      <c r="C104" s="396"/>
      <c r="D104" s="397"/>
      <c r="E104" s="397"/>
      <c r="F104" s="398"/>
      <c r="G104" s="392"/>
      <c r="H104" s="393"/>
      <c r="I104" s="402"/>
      <c r="J104" s="403"/>
      <c r="K104" s="403"/>
      <c r="L104" s="404"/>
      <c r="M104" s="404"/>
      <c r="N104" s="404"/>
      <c r="O104" s="404"/>
      <c r="P104" s="404"/>
      <c r="Q104" s="405"/>
      <c r="R104" s="399"/>
      <c r="S104" s="399"/>
      <c r="T104" s="399"/>
      <c r="U104" s="399"/>
      <c r="V104" s="399"/>
      <c r="W104" s="399"/>
      <c r="X104" s="400"/>
      <c r="Y104" s="401"/>
      <c r="Z104" s="399"/>
      <c r="AA104" s="399"/>
      <c r="AB104" s="399"/>
    </row>
    <row r="105" spans="1:28" ht="30" customHeight="1">
      <c r="A105" s="42">
        <v>77</v>
      </c>
      <c r="B105" s="178"/>
      <c r="C105" s="396"/>
      <c r="D105" s="397"/>
      <c r="E105" s="397"/>
      <c r="F105" s="398"/>
      <c r="G105" s="392"/>
      <c r="H105" s="393"/>
      <c r="I105" s="402"/>
      <c r="J105" s="403"/>
      <c r="K105" s="403"/>
      <c r="L105" s="404"/>
      <c r="M105" s="404"/>
      <c r="N105" s="404"/>
      <c r="O105" s="404"/>
      <c r="P105" s="404"/>
      <c r="Q105" s="405"/>
      <c r="R105" s="399"/>
      <c r="S105" s="399"/>
      <c r="T105" s="399"/>
      <c r="U105" s="399"/>
      <c r="V105" s="399"/>
      <c r="W105" s="399"/>
      <c r="X105" s="400"/>
      <c r="Y105" s="401"/>
      <c r="Z105" s="399"/>
      <c r="AA105" s="399"/>
      <c r="AB105" s="399"/>
    </row>
    <row r="106" spans="1:28" ht="30" customHeight="1">
      <c r="A106" s="42">
        <v>78</v>
      </c>
      <c r="B106" s="178"/>
      <c r="C106" s="396"/>
      <c r="D106" s="397"/>
      <c r="E106" s="397"/>
      <c r="F106" s="398"/>
      <c r="G106" s="392"/>
      <c r="H106" s="393"/>
      <c r="I106" s="402"/>
      <c r="J106" s="403"/>
      <c r="K106" s="403"/>
      <c r="L106" s="404"/>
      <c r="M106" s="404"/>
      <c r="N106" s="404"/>
      <c r="O106" s="404"/>
      <c r="P106" s="404"/>
      <c r="Q106" s="405"/>
      <c r="R106" s="399"/>
      <c r="S106" s="399"/>
      <c r="T106" s="399"/>
      <c r="U106" s="399"/>
      <c r="V106" s="399"/>
      <c r="W106" s="399"/>
      <c r="X106" s="400"/>
      <c r="Y106" s="401"/>
      <c r="Z106" s="399"/>
      <c r="AA106" s="399"/>
      <c r="AB106" s="399"/>
    </row>
    <row r="107" spans="1:28" ht="30" customHeight="1">
      <c r="A107" s="42">
        <v>79</v>
      </c>
      <c r="B107" s="178"/>
      <c r="C107" s="396"/>
      <c r="D107" s="397"/>
      <c r="E107" s="397"/>
      <c r="F107" s="398"/>
      <c r="G107" s="392"/>
      <c r="H107" s="393"/>
      <c r="I107" s="402"/>
      <c r="J107" s="403"/>
      <c r="K107" s="403"/>
      <c r="L107" s="404"/>
      <c r="M107" s="404"/>
      <c r="N107" s="404"/>
      <c r="O107" s="404"/>
      <c r="P107" s="404"/>
      <c r="Q107" s="405"/>
      <c r="R107" s="399"/>
      <c r="S107" s="399"/>
      <c r="T107" s="399"/>
      <c r="U107" s="399"/>
      <c r="V107" s="399"/>
      <c r="W107" s="399"/>
      <c r="X107" s="400"/>
      <c r="Y107" s="401"/>
      <c r="Z107" s="399"/>
      <c r="AA107" s="399"/>
      <c r="AB107" s="399"/>
    </row>
    <row r="108" spans="1:28" ht="30" customHeight="1">
      <c r="A108" s="42">
        <v>80</v>
      </c>
      <c r="B108" s="178"/>
      <c r="C108" s="396"/>
      <c r="D108" s="397"/>
      <c r="E108" s="397"/>
      <c r="F108" s="398"/>
      <c r="G108" s="392"/>
      <c r="H108" s="393"/>
      <c r="I108" s="402"/>
      <c r="J108" s="403"/>
      <c r="K108" s="403"/>
      <c r="L108" s="404"/>
      <c r="M108" s="404"/>
      <c r="N108" s="404"/>
      <c r="O108" s="404"/>
      <c r="P108" s="404"/>
      <c r="Q108" s="405"/>
      <c r="R108" s="399"/>
      <c r="S108" s="399"/>
      <c r="T108" s="399"/>
      <c r="U108" s="399"/>
      <c r="V108" s="399"/>
      <c r="W108" s="399"/>
      <c r="X108" s="400"/>
      <c r="Y108" s="401"/>
      <c r="Z108" s="399"/>
      <c r="AA108" s="399"/>
      <c r="AB108" s="399"/>
    </row>
    <row r="109" spans="1:28" ht="30" customHeight="1">
      <c r="A109" s="42">
        <v>81</v>
      </c>
      <c r="B109" s="178"/>
      <c r="C109" s="396"/>
      <c r="D109" s="397"/>
      <c r="E109" s="397"/>
      <c r="F109" s="398"/>
      <c r="G109" s="392"/>
      <c r="H109" s="393"/>
      <c r="I109" s="402"/>
      <c r="J109" s="403"/>
      <c r="K109" s="403"/>
      <c r="L109" s="404"/>
      <c r="M109" s="404"/>
      <c r="N109" s="404"/>
      <c r="O109" s="404"/>
      <c r="P109" s="404"/>
      <c r="Q109" s="405"/>
      <c r="R109" s="399"/>
      <c r="S109" s="399"/>
      <c r="T109" s="399"/>
      <c r="U109" s="399"/>
      <c r="V109" s="399"/>
      <c r="W109" s="399"/>
      <c r="X109" s="400"/>
      <c r="Y109" s="401"/>
      <c r="Z109" s="399"/>
      <c r="AA109" s="399"/>
      <c r="AB109" s="399"/>
    </row>
    <row r="110" spans="1:28" ht="30" customHeight="1">
      <c r="A110" s="42">
        <v>82</v>
      </c>
      <c r="B110" s="178"/>
      <c r="C110" s="396"/>
      <c r="D110" s="397"/>
      <c r="E110" s="397"/>
      <c r="F110" s="398"/>
      <c r="G110" s="392"/>
      <c r="H110" s="393"/>
      <c r="I110" s="402"/>
      <c r="J110" s="403"/>
      <c r="K110" s="403"/>
      <c r="L110" s="404"/>
      <c r="M110" s="404"/>
      <c r="N110" s="404"/>
      <c r="O110" s="404"/>
      <c r="P110" s="404"/>
      <c r="Q110" s="405"/>
      <c r="R110" s="399"/>
      <c r="S110" s="399"/>
      <c r="T110" s="399"/>
      <c r="U110" s="399"/>
      <c r="V110" s="399"/>
      <c r="W110" s="399"/>
      <c r="X110" s="400"/>
      <c r="Y110" s="401"/>
      <c r="Z110" s="399"/>
      <c r="AA110" s="399"/>
      <c r="AB110" s="399"/>
    </row>
    <row r="111" spans="1:28" ht="30" customHeight="1">
      <c r="A111" s="42">
        <v>83</v>
      </c>
      <c r="B111" s="178"/>
      <c r="C111" s="396"/>
      <c r="D111" s="397"/>
      <c r="E111" s="397"/>
      <c r="F111" s="398"/>
      <c r="G111" s="392"/>
      <c r="H111" s="393"/>
      <c r="I111" s="402"/>
      <c r="J111" s="403"/>
      <c r="K111" s="403"/>
      <c r="L111" s="404"/>
      <c r="M111" s="404"/>
      <c r="N111" s="404"/>
      <c r="O111" s="404"/>
      <c r="P111" s="404"/>
      <c r="Q111" s="405"/>
      <c r="R111" s="399"/>
      <c r="S111" s="399"/>
      <c r="T111" s="399"/>
      <c r="U111" s="399"/>
      <c r="V111" s="399"/>
      <c r="W111" s="399"/>
      <c r="X111" s="400"/>
      <c r="Y111" s="401"/>
      <c r="Z111" s="399"/>
      <c r="AA111" s="399"/>
      <c r="AB111" s="399"/>
    </row>
    <row r="112" spans="1:28" ht="30" customHeight="1">
      <c r="A112" s="42">
        <v>84</v>
      </c>
      <c r="B112" s="178"/>
      <c r="C112" s="396"/>
      <c r="D112" s="397"/>
      <c r="E112" s="397"/>
      <c r="F112" s="398"/>
      <c r="G112" s="392"/>
      <c r="H112" s="393"/>
      <c r="I112" s="402"/>
      <c r="J112" s="403"/>
      <c r="K112" s="403"/>
      <c r="L112" s="404"/>
      <c r="M112" s="404"/>
      <c r="N112" s="404"/>
      <c r="O112" s="404"/>
      <c r="P112" s="404"/>
      <c r="Q112" s="405"/>
      <c r="R112" s="399"/>
      <c r="S112" s="399"/>
      <c r="T112" s="399"/>
      <c r="U112" s="399"/>
      <c r="V112" s="399"/>
      <c r="W112" s="399"/>
      <c r="X112" s="400"/>
      <c r="Y112" s="401"/>
      <c r="Z112" s="399"/>
      <c r="AA112" s="399"/>
      <c r="AB112" s="399"/>
    </row>
    <row r="113" spans="1:28" ht="30" customHeight="1">
      <c r="A113" s="42">
        <v>85</v>
      </c>
      <c r="B113" s="178"/>
      <c r="C113" s="396"/>
      <c r="D113" s="397"/>
      <c r="E113" s="397"/>
      <c r="F113" s="398"/>
      <c r="G113" s="392"/>
      <c r="H113" s="393"/>
      <c r="I113" s="402"/>
      <c r="J113" s="403"/>
      <c r="K113" s="403"/>
      <c r="L113" s="404"/>
      <c r="M113" s="404"/>
      <c r="N113" s="404"/>
      <c r="O113" s="404"/>
      <c r="P113" s="404"/>
      <c r="Q113" s="405"/>
      <c r="R113" s="399"/>
      <c r="S113" s="399"/>
      <c r="T113" s="399"/>
      <c r="U113" s="399"/>
      <c r="V113" s="399"/>
      <c r="W113" s="399"/>
      <c r="X113" s="400"/>
      <c r="Y113" s="401"/>
      <c r="Z113" s="399"/>
      <c r="AA113" s="399"/>
      <c r="AB113" s="399"/>
    </row>
    <row r="114" spans="1:28" ht="30" customHeight="1">
      <c r="A114" s="42">
        <v>86</v>
      </c>
      <c r="B114" s="178"/>
      <c r="C114" s="396"/>
      <c r="D114" s="397"/>
      <c r="E114" s="397"/>
      <c r="F114" s="398"/>
      <c r="G114" s="392"/>
      <c r="H114" s="393"/>
      <c r="I114" s="402"/>
      <c r="J114" s="403"/>
      <c r="K114" s="403"/>
      <c r="L114" s="404"/>
      <c r="M114" s="404"/>
      <c r="N114" s="404"/>
      <c r="O114" s="404"/>
      <c r="P114" s="404"/>
      <c r="Q114" s="405"/>
      <c r="R114" s="399"/>
      <c r="S114" s="399"/>
      <c r="T114" s="399"/>
      <c r="U114" s="399"/>
      <c r="V114" s="399"/>
      <c r="W114" s="399"/>
      <c r="X114" s="400"/>
      <c r="Y114" s="401"/>
      <c r="Z114" s="399"/>
      <c r="AA114" s="399"/>
      <c r="AB114" s="399"/>
    </row>
    <row r="115" spans="1:28" ht="30" customHeight="1">
      <c r="A115" s="42">
        <v>87</v>
      </c>
      <c r="B115" s="178"/>
      <c r="C115" s="396"/>
      <c r="D115" s="397"/>
      <c r="E115" s="397"/>
      <c r="F115" s="398"/>
      <c r="G115" s="392"/>
      <c r="H115" s="393"/>
      <c r="I115" s="402"/>
      <c r="J115" s="403"/>
      <c r="K115" s="403"/>
      <c r="L115" s="404"/>
      <c r="M115" s="404"/>
      <c r="N115" s="404"/>
      <c r="O115" s="404"/>
      <c r="P115" s="404"/>
      <c r="Q115" s="405"/>
      <c r="R115" s="399"/>
      <c r="S115" s="399"/>
      <c r="T115" s="399"/>
      <c r="U115" s="399"/>
      <c r="V115" s="399"/>
      <c r="W115" s="399"/>
      <c r="X115" s="400"/>
      <c r="Y115" s="401"/>
      <c r="Z115" s="399"/>
      <c r="AA115" s="399"/>
      <c r="AB115" s="399"/>
    </row>
    <row r="116" spans="1:28" ht="30" customHeight="1">
      <c r="A116" s="42">
        <v>88</v>
      </c>
      <c r="B116" s="178"/>
      <c r="C116" s="396"/>
      <c r="D116" s="397"/>
      <c r="E116" s="397"/>
      <c r="F116" s="398"/>
      <c r="G116" s="392"/>
      <c r="H116" s="393"/>
      <c r="I116" s="402"/>
      <c r="J116" s="403"/>
      <c r="K116" s="403"/>
      <c r="L116" s="404"/>
      <c r="M116" s="404"/>
      <c r="N116" s="404"/>
      <c r="O116" s="404"/>
      <c r="P116" s="404"/>
      <c r="Q116" s="405"/>
      <c r="R116" s="399"/>
      <c r="S116" s="399"/>
      <c r="T116" s="399"/>
      <c r="U116" s="399"/>
      <c r="V116" s="399"/>
      <c r="W116" s="399"/>
      <c r="X116" s="400"/>
      <c r="Y116" s="401"/>
      <c r="Z116" s="399"/>
      <c r="AA116" s="399"/>
      <c r="AB116" s="399"/>
    </row>
    <row r="117" spans="1:28" ht="30" customHeight="1">
      <c r="A117" s="42">
        <v>89</v>
      </c>
      <c r="B117" s="178"/>
      <c r="C117" s="396"/>
      <c r="D117" s="397"/>
      <c r="E117" s="397"/>
      <c r="F117" s="398"/>
      <c r="G117" s="392"/>
      <c r="H117" s="393"/>
      <c r="I117" s="402"/>
      <c r="J117" s="403"/>
      <c r="K117" s="403"/>
      <c r="L117" s="404"/>
      <c r="M117" s="404"/>
      <c r="N117" s="404"/>
      <c r="O117" s="404"/>
      <c r="P117" s="404"/>
      <c r="Q117" s="405"/>
      <c r="R117" s="399"/>
      <c r="S117" s="399"/>
      <c r="T117" s="399"/>
      <c r="U117" s="399"/>
      <c r="V117" s="399"/>
      <c r="W117" s="399"/>
      <c r="X117" s="400"/>
      <c r="Y117" s="401"/>
      <c r="Z117" s="399"/>
      <c r="AA117" s="399"/>
      <c r="AB117" s="399"/>
    </row>
    <row r="118" spans="1:28" ht="30" customHeight="1">
      <c r="A118" s="42">
        <v>90</v>
      </c>
      <c r="B118" s="178"/>
      <c r="C118" s="396"/>
      <c r="D118" s="397"/>
      <c r="E118" s="397"/>
      <c r="F118" s="398"/>
      <c r="G118" s="392"/>
      <c r="H118" s="393"/>
      <c r="I118" s="402"/>
      <c r="J118" s="403"/>
      <c r="K118" s="403"/>
      <c r="L118" s="404"/>
      <c r="M118" s="404"/>
      <c r="N118" s="404"/>
      <c r="O118" s="404"/>
      <c r="P118" s="404"/>
      <c r="Q118" s="405"/>
      <c r="R118" s="399"/>
      <c r="S118" s="399"/>
      <c r="T118" s="399"/>
      <c r="U118" s="399"/>
      <c r="V118" s="399"/>
      <c r="W118" s="399"/>
      <c r="X118" s="400"/>
      <c r="Y118" s="401"/>
      <c r="Z118" s="399"/>
      <c r="AA118" s="399"/>
      <c r="AB118" s="399"/>
    </row>
    <row r="119" spans="1:28" s="41" customFormat="1" ht="39" customHeight="1">
      <c r="A119" s="40" t="s">
        <v>82</v>
      </c>
      <c r="B119" s="40" t="s">
        <v>83</v>
      </c>
      <c r="C119" s="406" t="s">
        <v>475</v>
      </c>
      <c r="D119" s="406"/>
      <c r="E119" s="406"/>
      <c r="F119" s="406"/>
      <c r="G119" s="394" t="s">
        <v>78</v>
      </c>
      <c r="H119" s="395"/>
      <c r="I119" s="408" t="s">
        <v>731</v>
      </c>
      <c r="J119" s="410"/>
      <c r="K119" s="410"/>
      <c r="L119" s="411"/>
      <c r="M119" s="411"/>
      <c r="N119" s="411"/>
      <c r="O119" s="411"/>
      <c r="P119" s="411"/>
      <c r="Q119" s="412"/>
      <c r="R119" s="343" t="s">
        <v>84</v>
      </c>
      <c r="S119" s="344"/>
      <c r="T119" s="344"/>
      <c r="U119" s="344"/>
      <c r="V119" s="344"/>
      <c r="W119" s="407"/>
      <c r="X119" s="408" t="s">
        <v>86</v>
      </c>
      <c r="Y119" s="407"/>
      <c r="Z119" s="409" t="s">
        <v>85</v>
      </c>
      <c r="AA119" s="409"/>
      <c r="AB119" s="409"/>
    </row>
    <row r="120" spans="1:28" ht="30" customHeight="1">
      <c r="A120" s="42">
        <v>91</v>
      </c>
      <c r="B120" s="178"/>
      <c r="C120" s="396"/>
      <c r="D120" s="397"/>
      <c r="E120" s="397"/>
      <c r="F120" s="398"/>
      <c r="G120" s="392"/>
      <c r="H120" s="393"/>
      <c r="I120" s="402"/>
      <c r="J120" s="403"/>
      <c r="K120" s="403"/>
      <c r="L120" s="404"/>
      <c r="M120" s="404"/>
      <c r="N120" s="404"/>
      <c r="O120" s="404"/>
      <c r="P120" s="404"/>
      <c r="Q120" s="405"/>
      <c r="R120" s="399"/>
      <c r="S120" s="399"/>
      <c r="T120" s="399"/>
      <c r="U120" s="399"/>
      <c r="V120" s="399"/>
      <c r="W120" s="399"/>
      <c r="X120" s="400"/>
      <c r="Y120" s="401"/>
      <c r="Z120" s="399"/>
      <c r="AA120" s="399"/>
      <c r="AB120" s="399"/>
    </row>
    <row r="121" spans="1:28" ht="30" customHeight="1">
      <c r="A121" s="42">
        <v>92</v>
      </c>
      <c r="B121" s="178"/>
      <c r="C121" s="396"/>
      <c r="D121" s="397"/>
      <c r="E121" s="397"/>
      <c r="F121" s="398"/>
      <c r="G121" s="392"/>
      <c r="H121" s="393"/>
      <c r="I121" s="402"/>
      <c r="J121" s="403"/>
      <c r="K121" s="403"/>
      <c r="L121" s="404"/>
      <c r="M121" s="404"/>
      <c r="N121" s="404"/>
      <c r="O121" s="404"/>
      <c r="P121" s="404"/>
      <c r="Q121" s="405"/>
      <c r="R121" s="399"/>
      <c r="S121" s="399"/>
      <c r="T121" s="399"/>
      <c r="U121" s="399"/>
      <c r="V121" s="399"/>
      <c r="W121" s="399"/>
      <c r="X121" s="400"/>
      <c r="Y121" s="401"/>
      <c r="Z121" s="399"/>
      <c r="AA121" s="399"/>
      <c r="AB121" s="399"/>
    </row>
    <row r="122" spans="1:28" ht="30" customHeight="1">
      <c r="A122" s="42">
        <v>93</v>
      </c>
      <c r="B122" s="178"/>
      <c r="C122" s="396"/>
      <c r="D122" s="397"/>
      <c r="E122" s="397"/>
      <c r="F122" s="398"/>
      <c r="G122" s="392"/>
      <c r="H122" s="393"/>
      <c r="I122" s="402"/>
      <c r="J122" s="403"/>
      <c r="K122" s="403"/>
      <c r="L122" s="404"/>
      <c r="M122" s="404"/>
      <c r="N122" s="404"/>
      <c r="O122" s="404"/>
      <c r="P122" s="404"/>
      <c r="Q122" s="405"/>
      <c r="R122" s="399"/>
      <c r="S122" s="399"/>
      <c r="T122" s="399"/>
      <c r="U122" s="399"/>
      <c r="V122" s="399"/>
      <c r="W122" s="399"/>
      <c r="X122" s="400"/>
      <c r="Y122" s="401"/>
      <c r="Z122" s="399"/>
      <c r="AA122" s="399"/>
      <c r="AB122" s="399"/>
    </row>
    <row r="123" spans="1:28" ht="30" customHeight="1">
      <c r="A123" s="42">
        <v>94</v>
      </c>
      <c r="B123" s="178"/>
      <c r="C123" s="396"/>
      <c r="D123" s="397"/>
      <c r="E123" s="397"/>
      <c r="F123" s="398"/>
      <c r="G123" s="392"/>
      <c r="H123" s="393"/>
      <c r="I123" s="402"/>
      <c r="J123" s="403"/>
      <c r="K123" s="403"/>
      <c r="L123" s="404"/>
      <c r="M123" s="404"/>
      <c r="N123" s="404"/>
      <c r="O123" s="404"/>
      <c r="P123" s="404"/>
      <c r="Q123" s="405"/>
      <c r="R123" s="399"/>
      <c r="S123" s="399"/>
      <c r="T123" s="399"/>
      <c r="U123" s="399"/>
      <c r="V123" s="399"/>
      <c r="W123" s="399"/>
      <c r="X123" s="400"/>
      <c r="Y123" s="401"/>
      <c r="Z123" s="399"/>
      <c r="AA123" s="399"/>
      <c r="AB123" s="399"/>
    </row>
    <row r="124" spans="1:28" ht="30" customHeight="1">
      <c r="A124" s="42">
        <v>95</v>
      </c>
      <c r="B124" s="178"/>
      <c r="C124" s="396"/>
      <c r="D124" s="397"/>
      <c r="E124" s="397"/>
      <c r="F124" s="398"/>
      <c r="G124" s="392"/>
      <c r="H124" s="393"/>
      <c r="I124" s="402"/>
      <c r="J124" s="403"/>
      <c r="K124" s="403"/>
      <c r="L124" s="404"/>
      <c r="M124" s="404"/>
      <c r="N124" s="404"/>
      <c r="O124" s="404"/>
      <c r="P124" s="404"/>
      <c r="Q124" s="405"/>
      <c r="R124" s="399"/>
      <c r="S124" s="399"/>
      <c r="T124" s="399"/>
      <c r="U124" s="399"/>
      <c r="V124" s="399"/>
      <c r="W124" s="399"/>
      <c r="X124" s="400"/>
      <c r="Y124" s="401"/>
      <c r="Z124" s="399"/>
      <c r="AA124" s="399"/>
      <c r="AB124" s="399"/>
    </row>
    <row r="125" spans="1:28" ht="30" customHeight="1">
      <c r="A125" s="42">
        <v>96</v>
      </c>
      <c r="B125" s="178"/>
      <c r="C125" s="396"/>
      <c r="D125" s="397"/>
      <c r="E125" s="397"/>
      <c r="F125" s="398"/>
      <c r="G125" s="392"/>
      <c r="H125" s="393"/>
      <c r="I125" s="402"/>
      <c r="J125" s="403"/>
      <c r="K125" s="403"/>
      <c r="L125" s="404"/>
      <c r="M125" s="404"/>
      <c r="N125" s="404"/>
      <c r="O125" s="404"/>
      <c r="P125" s="404"/>
      <c r="Q125" s="405"/>
      <c r="R125" s="399"/>
      <c r="S125" s="399"/>
      <c r="T125" s="399"/>
      <c r="U125" s="399"/>
      <c r="V125" s="399"/>
      <c r="W125" s="399"/>
      <c r="X125" s="400"/>
      <c r="Y125" s="401"/>
      <c r="Z125" s="399"/>
      <c r="AA125" s="399"/>
      <c r="AB125" s="399"/>
    </row>
    <row r="126" spans="1:28" ht="30" customHeight="1">
      <c r="A126" s="42">
        <v>97</v>
      </c>
      <c r="B126" s="178"/>
      <c r="C126" s="396"/>
      <c r="D126" s="397"/>
      <c r="E126" s="397"/>
      <c r="F126" s="398"/>
      <c r="G126" s="392"/>
      <c r="H126" s="393"/>
      <c r="I126" s="402"/>
      <c r="J126" s="403"/>
      <c r="K126" s="403"/>
      <c r="L126" s="404"/>
      <c r="M126" s="404"/>
      <c r="N126" s="404"/>
      <c r="O126" s="404"/>
      <c r="P126" s="404"/>
      <c r="Q126" s="405"/>
      <c r="R126" s="399"/>
      <c r="S126" s="399"/>
      <c r="T126" s="399"/>
      <c r="U126" s="399"/>
      <c r="V126" s="399"/>
      <c r="W126" s="399"/>
      <c r="X126" s="400"/>
      <c r="Y126" s="401"/>
      <c r="Z126" s="399"/>
      <c r="AA126" s="399"/>
      <c r="AB126" s="399"/>
    </row>
    <row r="127" spans="1:28" ht="30" customHeight="1">
      <c r="A127" s="42">
        <v>98</v>
      </c>
      <c r="B127" s="178"/>
      <c r="C127" s="396"/>
      <c r="D127" s="397"/>
      <c r="E127" s="397"/>
      <c r="F127" s="398"/>
      <c r="G127" s="392"/>
      <c r="H127" s="393"/>
      <c r="I127" s="402"/>
      <c r="J127" s="403"/>
      <c r="K127" s="403"/>
      <c r="L127" s="404"/>
      <c r="M127" s="404"/>
      <c r="N127" s="404"/>
      <c r="O127" s="404"/>
      <c r="P127" s="404"/>
      <c r="Q127" s="405"/>
      <c r="R127" s="399"/>
      <c r="S127" s="399"/>
      <c r="T127" s="399"/>
      <c r="U127" s="399"/>
      <c r="V127" s="399"/>
      <c r="W127" s="399"/>
      <c r="X127" s="400"/>
      <c r="Y127" s="401"/>
      <c r="Z127" s="399"/>
      <c r="AA127" s="399"/>
      <c r="AB127" s="399"/>
    </row>
    <row r="128" spans="1:28" ht="30" customHeight="1">
      <c r="A128" s="42">
        <v>99</v>
      </c>
      <c r="B128" s="178"/>
      <c r="C128" s="396"/>
      <c r="D128" s="397"/>
      <c r="E128" s="397"/>
      <c r="F128" s="398"/>
      <c r="G128" s="392"/>
      <c r="H128" s="393"/>
      <c r="I128" s="402"/>
      <c r="J128" s="403"/>
      <c r="K128" s="403"/>
      <c r="L128" s="404"/>
      <c r="M128" s="404"/>
      <c r="N128" s="404"/>
      <c r="O128" s="404"/>
      <c r="P128" s="404"/>
      <c r="Q128" s="405"/>
      <c r="R128" s="399"/>
      <c r="S128" s="399"/>
      <c r="T128" s="399"/>
      <c r="U128" s="399"/>
      <c r="V128" s="399"/>
      <c r="W128" s="399"/>
      <c r="X128" s="400"/>
      <c r="Y128" s="401"/>
      <c r="Z128" s="399"/>
      <c r="AA128" s="399"/>
      <c r="AB128" s="399"/>
    </row>
    <row r="129" spans="1:28" ht="30" customHeight="1">
      <c r="A129" s="42">
        <v>100</v>
      </c>
      <c r="B129" s="178"/>
      <c r="C129" s="396"/>
      <c r="D129" s="397"/>
      <c r="E129" s="397"/>
      <c r="F129" s="398"/>
      <c r="G129" s="392"/>
      <c r="H129" s="393"/>
      <c r="I129" s="402"/>
      <c r="J129" s="403"/>
      <c r="K129" s="403"/>
      <c r="L129" s="404"/>
      <c r="M129" s="404"/>
      <c r="N129" s="404"/>
      <c r="O129" s="404"/>
      <c r="P129" s="404"/>
      <c r="Q129" s="405"/>
      <c r="R129" s="399"/>
      <c r="S129" s="399"/>
      <c r="T129" s="399"/>
      <c r="U129" s="399"/>
      <c r="V129" s="399"/>
      <c r="W129" s="399"/>
      <c r="X129" s="400"/>
      <c r="Y129" s="401"/>
      <c r="Z129" s="399"/>
      <c r="AA129" s="399"/>
      <c r="AB129" s="399"/>
    </row>
    <row r="130" spans="1:28" ht="30" customHeight="1">
      <c r="A130" s="42">
        <v>101</v>
      </c>
      <c r="B130" s="178"/>
      <c r="C130" s="396"/>
      <c r="D130" s="397"/>
      <c r="E130" s="397"/>
      <c r="F130" s="398"/>
      <c r="G130" s="392"/>
      <c r="H130" s="393"/>
      <c r="I130" s="402"/>
      <c r="J130" s="403"/>
      <c r="K130" s="403"/>
      <c r="L130" s="404"/>
      <c r="M130" s="404"/>
      <c r="N130" s="404"/>
      <c r="O130" s="404"/>
      <c r="P130" s="404"/>
      <c r="Q130" s="405"/>
      <c r="R130" s="399"/>
      <c r="S130" s="399"/>
      <c r="T130" s="399"/>
      <c r="U130" s="399"/>
      <c r="V130" s="399"/>
      <c r="W130" s="399"/>
      <c r="X130" s="400"/>
      <c r="Y130" s="401"/>
      <c r="Z130" s="399"/>
      <c r="AA130" s="399"/>
      <c r="AB130" s="399"/>
    </row>
    <row r="131" spans="1:28" ht="30" customHeight="1">
      <c r="A131" s="42">
        <v>102</v>
      </c>
      <c r="B131" s="178"/>
      <c r="C131" s="396"/>
      <c r="D131" s="397"/>
      <c r="E131" s="397"/>
      <c r="F131" s="398"/>
      <c r="G131" s="392"/>
      <c r="H131" s="393"/>
      <c r="I131" s="402"/>
      <c r="J131" s="403"/>
      <c r="K131" s="403"/>
      <c r="L131" s="404"/>
      <c r="M131" s="404"/>
      <c r="N131" s="404"/>
      <c r="O131" s="404"/>
      <c r="P131" s="404"/>
      <c r="Q131" s="405"/>
      <c r="R131" s="399"/>
      <c r="S131" s="399"/>
      <c r="T131" s="399"/>
      <c r="U131" s="399"/>
      <c r="V131" s="399"/>
      <c r="W131" s="399"/>
      <c r="X131" s="400"/>
      <c r="Y131" s="401"/>
      <c r="Z131" s="399"/>
      <c r="AA131" s="399"/>
      <c r="AB131" s="399"/>
    </row>
    <row r="132" spans="1:28" ht="30" customHeight="1">
      <c r="A132" s="42">
        <v>103</v>
      </c>
      <c r="B132" s="178"/>
      <c r="C132" s="396"/>
      <c r="D132" s="397"/>
      <c r="E132" s="397"/>
      <c r="F132" s="398"/>
      <c r="G132" s="392"/>
      <c r="H132" s="393"/>
      <c r="I132" s="402"/>
      <c r="J132" s="403"/>
      <c r="K132" s="403"/>
      <c r="L132" s="404"/>
      <c r="M132" s="404"/>
      <c r="N132" s="404"/>
      <c r="O132" s="404"/>
      <c r="P132" s="404"/>
      <c r="Q132" s="405"/>
      <c r="R132" s="399"/>
      <c r="S132" s="399"/>
      <c r="T132" s="399"/>
      <c r="U132" s="399"/>
      <c r="V132" s="399"/>
      <c r="W132" s="399"/>
      <c r="X132" s="400"/>
      <c r="Y132" s="401"/>
      <c r="Z132" s="399"/>
      <c r="AA132" s="399"/>
      <c r="AB132" s="399"/>
    </row>
    <row r="133" spans="1:28" ht="30" customHeight="1">
      <c r="A133" s="42">
        <v>104</v>
      </c>
      <c r="B133" s="178"/>
      <c r="C133" s="396"/>
      <c r="D133" s="397"/>
      <c r="E133" s="397"/>
      <c r="F133" s="398"/>
      <c r="G133" s="392"/>
      <c r="H133" s="393"/>
      <c r="I133" s="402"/>
      <c r="J133" s="403"/>
      <c r="K133" s="403"/>
      <c r="L133" s="404"/>
      <c r="M133" s="404"/>
      <c r="N133" s="404"/>
      <c r="O133" s="404"/>
      <c r="P133" s="404"/>
      <c r="Q133" s="405"/>
      <c r="R133" s="399"/>
      <c r="S133" s="399"/>
      <c r="T133" s="399"/>
      <c r="U133" s="399"/>
      <c r="V133" s="399"/>
      <c r="W133" s="399"/>
      <c r="X133" s="400"/>
      <c r="Y133" s="401"/>
      <c r="Z133" s="399"/>
      <c r="AA133" s="399"/>
      <c r="AB133" s="399"/>
    </row>
    <row r="134" spans="1:28" ht="30" customHeight="1">
      <c r="A134" s="42">
        <v>105</v>
      </c>
      <c r="B134" s="178"/>
      <c r="C134" s="396"/>
      <c r="D134" s="397"/>
      <c r="E134" s="397"/>
      <c r="F134" s="398"/>
      <c r="G134" s="392"/>
      <c r="H134" s="393"/>
      <c r="I134" s="402"/>
      <c r="J134" s="403"/>
      <c r="K134" s="403"/>
      <c r="L134" s="404"/>
      <c r="M134" s="404"/>
      <c r="N134" s="404"/>
      <c r="O134" s="404"/>
      <c r="P134" s="404"/>
      <c r="Q134" s="405"/>
      <c r="R134" s="399"/>
      <c r="S134" s="399"/>
      <c r="T134" s="399"/>
      <c r="U134" s="399"/>
      <c r="V134" s="399"/>
      <c r="W134" s="399"/>
      <c r="X134" s="400"/>
      <c r="Y134" s="401"/>
      <c r="Z134" s="399"/>
      <c r="AA134" s="399"/>
      <c r="AB134" s="399"/>
    </row>
    <row r="135" spans="1:28" s="41" customFormat="1" ht="39" customHeight="1">
      <c r="A135" s="40" t="s">
        <v>82</v>
      </c>
      <c r="B135" s="40" t="s">
        <v>83</v>
      </c>
      <c r="C135" s="406" t="s">
        <v>475</v>
      </c>
      <c r="D135" s="406"/>
      <c r="E135" s="406"/>
      <c r="F135" s="406"/>
      <c r="G135" s="394" t="s">
        <v>78</v>
      </c>
      <c r="H135" s="395"/>
      <c r="I135" s="408" t="s">
        <v>731</v>
      </c>
      <c r="J135" s="410"/>
      <c r="K135" s="410"/>
      <c r="L135" s="411"/>
      <c r="M135" s="411"/>
      <c r="N135" s="411"/>
      <c r="O135" s="411"/>
      <c r="P135" s="411"/>
      <c r="Q135" s="412"/>
      <c r="R135" s="343" t="s">
        <v>84</v>
      </c>
      <c r="S135" s="344"/>
      <c r="T135" s="344"/>
      <c r="U135" s="344"/>
      <c r="V135" s="344"/>
      <c r="W135" s="407"/>
      <c r="X135" s="408" t="s">
        <v>86</v>
      </c>
      <c r="Y135" s="407"/>
      <c r="Z135" s="409" t="s">
        <v>85</v>
      </c>
      <c r="AA135" s="409"/>
      <c r="AB135" s="409"/>
    </row>
    <row r="136" spans="1:28" ht="30" customHeight="1">
      <c r="A136" s="42">
        <v>106</v>
      </c>
      <c r="B136" s="178"/>
      <c r="C136" s="396"/>
      <c r="D136" s="397"/>
      <c r="E136" s="397"/>
      <c r="F136" s="398"/>
      <c r="G136" s="392"/>
      <c r="H136" s="393"/>
      <c r="I136" s="402"/>
      <c r="J136" s="403"/>
      <c r="K136" s="403"/>
      <c r="L136" s="404"/>
      <c r="M136" s="404"/>
      <c r="N136" s="404"/>
      <c r="O136" s="404"/>
      <c r="P136" s="404"/>
      <c r="Q136" s="405"/>
      <c r="R136" s="399"/>
      <c r="S136" s="399"/>
      <c r="T136" s="399"/>
      <c r="U136" s="399"/>
      <c r="V136" s="399"/>
      <c r="W136" s="399"/>
      <c r="X136" s="400"/>
      <c r="Y136" s="401"/>
      <c r="Z136" s="399"/>
      <c r="AA136" s="399"/>
      <c r="AB136" s="399"/>
    </row>
    <row r="137" spans="1:28" ht="30" customHeight="1">
      <c r="A137" s="42">
        <v>107</v>
      </c>
      <c r="B137" s="178"/>
      <c r="C137" s="396"/>
      <c r="D137" s="397"/>
      <c r="E137" s="397"/>
      <c r="F137" s="398"/>
      <c r="G137" s="392"/>
      <c r="H137" s="393"/>
      <c r="I137" s="402"/>
      <c r="J137" s="403"/>
      <c r="K137" s="403"/>
      <c r="L137" s="404"/>
      <c r="M137" s="404"/>
      <c r="N137" s="404"/>
      <c r="O137" s="404"/>
      <c r="P137" s="404"/>
      <c r="Q137" s="405"/>
      <c r="R137" s="399"/>
      <c r="S137" s="399"/>
      <c r="T137" s="399"/>
      <c r="U137" s="399"/>
      <c r="V137" s="399"/>
      <c r="W137" s="399"/>
      <c r="X137" s="400"/>
      <c r="Y137" s="401"/>
      <c r="Z137" s="399"/>
      <c r="AA137" s="399"/>
      <c r="AB137" s="399"/>
    </row>
    <row r="138" spans="1:28" ht="30" customHeight="1">
      <c r="A138" s="42">
        <v>108</v>
      </c>
      <c r="B138" s="178"/>
      <c r="C138" s="396"/>
      <c r="D138" s="397"/>
      <c r="E138" s="397"/>
      <c r="F138" s="398"/>
      <c r="G138" s="392"/>
      <c r="H138" s="393"/>
      <c r="I138" s="402"/>
      <c r="J138" s="403"/>
      <c r="K138" s="403"/>
      <c r="L138" s="404"/>
      <c r="M138" s="404"/>
      <c r="N138" s="404"/>
      <c r="O138" s="404"/>
      <c r="P138" s="404"/>
      <c r="Q138" s="405"/>
      <c r="R138" s="399"/>
      <c r="S138" s="399"/>
      <c r="T138" s="399"/>
      <c r="U138" s="399"/>
      <c r="V138" s="399"/>
      <c r="W138" s="399"/>
      <c r="X138" s="400"/>
      <c r="Y138" s="401"/>
      <c r="Z138" s="399"/>
      <c r="AA138" s="399"/>
      <c r="AB138" s="399"/>
    </row>
    <row r="139" spans="1:28" ht="30" customHeight="1">
      <c r="A139" s="42">
        <v>109</v>
      </c>
      <c r="B139" s="178"/>
      <c r="C139" s="396"/>
      <c r="D139" s="397"/>
      <c r="E139" s="397"/>
      <c r="F139" s="398"/>
      <c r="G139" s="392"/>
      <c r="H139" s="393"/>
      <c r="I139" s="402"/>
      <c r="J139" s="403"/>
      <c r="K139" s="403"/>
      <c r="L139" s="404"/>
      <c r="M139" s="404"/>
      <c r="N139" s="404"/>
      <c r="O139" s="404"/>
      <c r="P139" s="404"/>
      <c r="Q139" s="405"/>
      <c r="R139" s="399"/>
      <c r="S139" s="399"/>
      <c r="T139" s="399"/>
      <c r="U139" s="399"/>
      <c r="V139" s="399"/>
      <c r="W139" s="399"/>
      <c r="X139" s="400"/>
      <c r="Y139" s="401"/>
      <c r="Z139" s="399"/>
      <c r="AA139" s="399"/>
      <c r="AB139" s="399"/>
    </row>
    <row r="140" spans="1:28" ht="30" customHeight="1">
      <c r="A140" s="42">
        <v>110</v>
      </c>
      <c r="B140" s="178"/>
      <c r="C140" s="396"/>
      <c r="D140" s="397"/>
      <c r="E140" s="397"/>
      <c r="F140" s="398"/>
      <c r="G140" s="392"/>
      <c r="H140" s="393"/>
      <c r="I140" s="402"/>
      <c r="J140" s="403"/>
      <c r="K140" s="403"/>
      <c r="L140" s="404"/>
      <c r="M140" s="404"/>
      <c r="N140" s="404"/>
      <c r="O140" s="404"/>
      <c r="P140" s="404"/>
      <c r="Q140" s="405"/>
      <c r="R140" s="399"/>
      <c r="S140" s="399"/>
      <c r="T140" s="399"/>
      <c r="U140" s="399"/>
      <c r="V140" s="399"/>
      <c r="W140" s="399"/>
      <c r="X140" s="400"/>
      <c r="Y140" s="401"/>
      <c r="Z140" s="399"/>
      <c r="AA140" s="399"/>
      <c r="AB140" s="399"/>
    </row>
    <row r="141" spans="1:28" ht="30" customHeight="1">
      <c r="A141" s="42">
        <v>111</v>
      </c>
      <c r="B141" s="178"/>
      <c r="C141" s="396"/>
      <c r="D141" s="397"/>
      <c r="E141" s="397"/>
      <c r="F141" s="398"/>
      <c r="G141" s="392"/>
      <c r="H141" s="393"/>
      <c r="I141" s="402"/>
      <c r="J141" s="403"/>
      <c r="K141" s="403"/>
      <c r="L141" s="404"/>
      <c r="M141" s="404"/>
      <c r="N141" s="404"/>
      <c r="O141" s="404"/>
      <c r="P141" s="404"/>
      <c r="Q141" s="405"/>
      <c r="R141" s="399"/>
      <c r="S141" s="399"/>
      <c r="T141" s="399"/>
      <c r="U141" s="399"/>
      <c r="V141" s="399"/>
      <c r="W141" s="399"/>
      <c r="X141" s="400"/>
      <c r="Y141" s="401"/>
      <c r="Z141" s="399"/>
      <c r="AA141" s="399"/>
      <c r="AB141" s="399"/>
    </row>
    <row r="142" spans="1:28" ht="30" customHeight="1">
      <c r="A142" s="42">
        <v>112</v>
      </c>
      <c r="B142" s="178"/>
      <c r="C142" s="396"/>
      <c r="D142" s="397"/>
      <c r="E142" s="397"/>
      <c r="F142" s="398"/>
      <c r="G142" s="392"/>
      <c r="H142" s="393"/>
      <c r="I142" s="402"/>
      <c r="J142" s="403"/>
      <c r="K142" s="403"/>
      <c r="L142" s="404"/>
      <c r="M142" s="404"/>
      <c r="N142" s="404"/>
      <c r="O142" s="404"/>
      <c r="P142" s="404"/>
      <c r="Q142" s="405"/>
      <c r="R142" s="399"/>
      <c r="S142" s="399"/>
      <c r="T142" s="399"/>
      <c r="U142" s="399"/>
      <c r="V142" s="399"/>
      <c r="W142" s="399"/>
      <c r="X142" s="400"/>
      <c r="Y142" s="401"/>
      <c r="Z142" s="399"/>
      <c r="AA142" s="399"/>
      <c r="AB142" s="399"/>
    </row>
    <row r="143" spans="1:28" ht="30" customHeight="1">
      <c r="A143" s="42">
        <v>113</v>
      </c>
      <c r="B143" s="178"/>
      <c r="C143" s="396"/>
      <c r="D143" s="397"/>
      <c r="E143" s="397"/>
      <c r="F143" s="398"/>
      <c r="G143" s="392"/>
      <c r="H143" s="393"/>
      <c r="I143" s="402"/>
      <c r="J143" s="403"/>
      <c r="K143" s="403"/>
      <c r="L143" s="404"/>
      <c r="M143" s="404"/>
      <c r="N143" s="404"/>
      <c r="O143" s="404"/>
      <c r="P143" s="404"/>
      <c r="Q143" s="405"/>
      <c r="R143" s="399"/>
      <c r="S143" s="399"/>
      <c r="T143" s="399"/>
      <c r="U143" s="399"/>
      <c r="V143" s="399"/>
      <c r="W143" s="399"/>
      <c r="X143" s="400"/>
      <c r="Y143" s="401"/>
      <c r="Z143" s="399"/>
      <c r="AA143" s="399"/>
      <c r="AB143" s="399"/>
    </row>
    <row r="144" spans="1:28" ht="30" customHeight="1">
      <c r="A144" s="42">
        <v>114</v>
      </c>
      <c r="B144" s="178"/>
      <c r="C144" s="396"/>
      <c r="D144" s="397"/>
      <c r="E144" s="397"/>
      <c r="F144" s="398"/>
      <c r="G144" s="392"/>
      <c r="H144" s="393"/>
      <c r="I144" s="402"/>
      <c r="J144" s="403"/>
      <c r="K144" s="403"/>
      <c r="L144" s="404"/>
      <c r="M144" s="404"/>
      <c r="N144" s="404"/>
      <c r="O144" s="404"/>
      <c r="P144" s="404"/>
      <c r="Q144" s="405"/>
      <c r="R144" s="399"/>
      <c r="S144" s="399"/>
      <c r="T144" s="399"/>
      <c r="U144" s="399"/>
      <c r="V144" s="399"/>
      <c r="W144" s="399"/>
      <c r="X144" s="400"/>
      <c r="Y144" s="401"/>
      <c r="Z144" s="399"/>
      <c r="AA144" s="399"/>
      <c r="AB144" s="399"/>
    </row>
    <row r="145" spans="1:28" ht="30" customHeight="1">
      <c r="A145" s="42">
        <v>115</v>
      </c>
      <c r="B145" s="178"/>
      <c r="C145" s="396"/>
      <c r="D145" s="397"/>
      <c r="E145" s="397"/>
      <c r="F145" s="398"/>
      <c r="G145" s="392"/>
      <c r="H145" s="393"/>
      <c r="I145" s="402"/>
      <c r="J145" s="403"/>
      <c r="K145" s="403"/>
      <c r="L145" s="404"/>
      <c r="M145" s="404"/>
      <c r="N145" s="404"/>
      <c r="O145" s="404"/>
      <c r="P145" s="404"/>
      <c r="Q145" s="405"/>
      <c r="R145" s="399"/>
      <c r="S145" s="399"/>
      <c r="T145" s="399"/>
      <c r="U145" s="399"/>
      <c r="V145" s="399"/>
      <c r="W145" s="399"/>
      <c r="X145" s="400"/>
      <c r="Y145" s="401"/>
      <c r="Z145" s="399"/>
      <c r="AA145" s="399"/>
      <c r="AB145" s="399"/>
    </row>
    <row r="146" spans="1:28" ht="30" customHeight="1">
      <c r="A146" s="42">
        <v>116</v>
      </c>
      <c r="B146" s="178"/>
      <c r="C146" s="396"/>
      <c r="D146" s="397"/>
      <c r="E146" s="397"/>
      <c r="F146" s="398"/>
      <c r="G146" s="392"/>
      <c r="H146" s="393"/>
      <c r="I146" s="402"/>
      <c r="J146" s="403"/>
      <c r="K146" s="403"/>
      <c r="L146" s="404"/>
      <c r="M146" s="404"/>
      <c r="N146" s="404"/>
      <c r="O146" s="404"/>
      <c r="P146" s="404"/>
      <c r="Q146" s="405"/>
      <c r="R146" s="399"/>
      <c r="S146" s="399"/>
      <c r="T146" s="399"/>
      <c r="U146" s="399"/>
      <c r="V146" s="399"/>
      <c r="W146" s="399"/>
      <c r="X146" s="400"/>
      <c r="Y146" s="401"/>
      <c r="Z146" s="399"/>
      <c r="AA146" s="399"/>
      <c r="AB146" s="399"/>
    </row>
    <row r="147" spans="1:28" ht="30" customHeight="1">
      <c r="A147" s="42">
        <v>117</v>
      </c>
      <c r="B147" s="178"/>
      <c r="C147" s="396"/>
      <c r="D147" s="397"/>
      <c r="E147" s="397"/>
      <c r="F147" s="398"/>
      <c r="G147" s="392"/>
      <c r="H147" s="393"/>
      <c r="I147" s="402"/>
      <c r="J147" s="403"/>
      <c r="K147" s="403"/>
      <c r="L147" s="404"/>
      <c r="M147" s="404"/>
      <c r="N147" s="404"/>
      <c r="O147" s="404"/>
      <c r="P147" s="404"/>
      <c r="Q147" s="405"/>
      <c r="R147" s="399"/>
      <c r="S147" s="399"/>
      <c r="T147" s="399"/>
      <c r="U147" s="399"/>
      <c r="V147" s="399"/>
      <c r="W147" s="399"/>
      <c r="X147" s="400"/>
      <c r="Y147" s="401"/>
      <c r="Z147" s="399"/>
      <c r="AA147" s="399"/>
      <c r="AB147" s="399"/>
    </row>
    <row r="148" spans="1:28" ht="30" customHeight="1">
      <c r="A148" s="42">
        <v>118</v>
      </c>
      <c r="B148" s="178"/>
      <c r="C148" s="396"/>
      <c r="D148" s="397"/>
      <c r="E148" s="397"/>
      <c r="F148" s="398"/>
      <c r="G148" s="392"/>
      <c r="H148" s="393"/>
      <c r="I148" s="402"/>
      <c r="J148" s="403"/>
      <c r="K148" s="403"/>
      <c r="L148" s="404"/>
      <c r="M148" s="404"/>
      <c r="N148" s="404"/>
      <c r="O148" s="404"/>
      <c r="P148" s="404"/>
      <c r="Q148" s="405"/>
      <c r="R148" s="399"/>
      <c r="S148" s="399"/>
      <c r="T148" s="399"/>
      <c r="U148" s="399"/>
      <c r="V148" s="399"/>
      <c r="W148" s="399"/>
      <c r="X148" s="400"/>
      <c r="Y148" s="401"/>
      <c r="Z148" s="399"/>
      <c r="AA148" s="399"/>
      <c r="AB148" s="399"/>
    </row>
    <row r="149" spans="1:28" ht="30" customHeight="1">
      <c r="A149" s="42">
        <v>119</v>
      </c>
      <c r="B149" s="178"/>
      <c r="C149" s="396"/>
      <c r="D149" s="397"/>
      <c r="E149" s="397"/>
      <c r="F149" s="398"/>
      <c r="G149" s="392"/>
      <c r="H149" s="393"/>
      <c r="I149" s="402"/>
      <c r="J149" s="403"/>
      <c r="K149" s="403"/>
      <c r="L149" s="404"/>
      <c r="M149" s="404"/>
      <c r="N149" s="404"/>
      <c r="O149" s="404"/>
      <c r="P149" s="404"/>
      <c r="Q149" s="405"/>
      <c r="R149" s="399"/>
      <c r="S149" s="399"/>
      <c r="T149" s="399"/>
      <c r="U149" s="399"/>
      <c r="V149" s="399"/>
      <c r="W149" s="399"/>
      <c r="X149" s="400"/>
      <c r="Y149" s="401"/>
      <c r="Z149" s="399"/>
      <c r="AA149" s="399"/>
      <c r="AB149" s="399"/>
    </row>
    <row r="150" spans="1:28" ht="30" customHeight="1">
      <c r="A150" s="42">
        <v>120</v>
      </c>
      <c r="B150" s="178"/>
      <c r="C150" s="396"/>
      <c r="D150" s="397"/>
      <c r="E150" s="397"/>
      <c r="F150" s="398"/>
      <c r="G150" s="392"/>
      <c r="H150" s="393"/>
      <c r="I150" s="402"/>
      <c r="J150" s="403"/>
      <c r="K150" s="403"/>
      <c r="L150" s="404"/>
      <c r="M150" s="404"/>
      <c r="N150" s="404"/>
      <c r="O150" s="404"/>
      <c r="P150" s="404"/>
      <c r="Q150" s="405"/>
      <c r="R150" s="399"/>
      <c r="S150" s="399"/>
      <c r="T150" s="399"/>
      <c r="U150" s="399"/>
      <c r="V150" s="399"/>
      <c r="W150" s="399"/>
      <c r="X150" s="400"/>
      <c r="Y150" s="401"/>
      <c r="Z150" s="399"/>
      <c r="AA150" s="399"/>
      <c r="AB150" s="399"/>
    </row>
    <row r="151" spans="1:28" s="41" customFormat="1" ht="39" customHeight="1">
      <c r="A151" s="40" t="s">
        <v>82</v>
      </c>
      <c r="B151" s="40" t="s">
        <v>83</v>
      </c>
      <c r="C151" s="406" t="s">
        <v>475</v>
      </c>
      <c r="D151" s="406"/>
      <c r="E151" s="406"/>
      <c r="F151" s="406"/>
      <c r="G151" s="394" t="s">
        <v>78</v>
      </c>
      <c r="H151" s="395"/>
      <c r="I151" s="408" t="s">
        <v>731</v>
      </c>
      <c r="J151" s="410"/>
      <c r="K151" s="410"/>
      <c r="L151" s="411"/>
      <c r="M151" s="411"/>
      <c r="N151" s="411"/>
      <c r="O151" s="411"/>
      <c r="P151" s="411"/>
      <c r="Q151" s="412"/>
      <c r="R151" s="343" t="s">
        <v>84</v>
      </c>
      <c r="S151" s="344"/>
      <c r="T151" s="344"/>
      <c r="U151" s="344"/>
      <c r="V151" s="344"/>
      <c r="W151" s="407"/>
      <c r="X151" s="408" t="s">
        <v>86</v>
      </c>
      <c r="Y151" s="407"/>
      <c r="Z151" s="409" t="s">
        <v>85</v>
      </c>
      <c r="AA151" s="409"/>
      <c r="AB151" s="409"/>
    </row>
    <row r="152" spans="1:28" ht="30" customHeight="1">
      <c r="A152" s="42">
        <v>121</v>
      </c>
      <c r="B152" s="178"/>
      <c r="C152" s="396"/>
      <c r="D152" s="397"/>
      <c r="E152" s="397"/>
      <c r="F152" s="398"/>
      <c r="G152" s="392"/>
      <c r="H152" s="393"/>
      <c r="I152" s="402"/>
      <c r="J152" s="403"/>
      <c r="K152" s="403"/>
      <c r="L152" s="404"/>
      <c r="M152" s="404"/>
      <c r="N152" s="404"/>
      <c r="O152" s="404"/>
      <c r="P152" s="404"/>
      <c r="Q152" s="405"/>
      <c r="R152" s="399"/>
      <c r="S152" s="399"/>
      <c r="T152" s="399"/>
      <c r="U152" s="399"/>
      <c r="V152" s="399"/>
      <c r="W152" s="399"/>
      <c r="X152" s="400"/>
      <c r="Y152" s="401"/>
      <c r="Z152" s="399"/>
      <c r="AA152" s="399"/>
      <c r="AB152" s="399"/>
    </row>
    <row r="153" spans="1:28" ht="30" customHeight="1">
      <c r="A153" s="42">
        <v>122</v>
      </c>
      <c r="B153" s="178"/>
      <c r="C153" s="396"/>
      <c r="D153" s="397"/>
      <c r="E153" s="397"/>
      <c r="F153" s="398"/>
      <c r="G153" s="392"/>
      <c r="H153" s="393"/>
      <c r="I153" s="402"/>
      <c r="J153" s="403"/>
      <c r="K153" s="403"/>
      <c r="L153" s="404"/>
      <c r="M153" s="404"/>
      <c r="N153" s="404"/>
      <c r="O153" s="404"/>
      <c r="P153" s="404"/>
      <c r="Q153" s="405"/>
      <c r="R153" s="399"/>
      <c r="S153" s="399"/>
      <c r="T153" s="399"/>
      <c r="U153" s="399"/>
      <c r="V153" s="399"/>
      <c r="W153" s="399"/>
      <c r="X153" s="400"/>
      <c r="Y153" s="401"/>
      <c r="Z153" s="399"/>
      <c r="AA153" s="399"/>
      <c r="AB153" s="399"/>
    </row>
    <row r="154" spans="1:28" ht="30" customHeight="1">
      <c r="A154" s="42">
        <v>123</v>
      </c>
      <c r="B154" s="178"/>
      <c r="C154" s="396"/>
      <c r="D154" s="397"/>
      <c r="E154" s="397"/>
      <c r="F154" s="398"/>
      <c r="G154" s="392"/>
      <c r="H154" s="393"/>
      <c r="I154" s="402"/>
      <c r="J154" s="403"/>
      <c r="K154" s="403"/>
      <c r="L154" s="404"/>
      <c r="M154" s="404"/>
      <c r="N154" s="404"/>
      <c r="O154" s="404"/>
      <c r="P154" s="404"/>
      <c r="Q154" s="405"/>
      <c r="R154" s="399"/>
      <c r="S154" s="399"/>
      <c r="T154" s="399"/>
      <c r="U154" s="399"/>
      <c r="V154" s="399"/>
      <c r="W154" s="399"/>
      <c r="X154" s="400"/>
      <c r="Y154" s="401"/>
      <c r="Z154" s="399"/>
      <c r="AA154" s="399"/>
      <c r="AB154" s="399"/>
    </row>
    <row r="155" spans="1:28" ht="30" customHeight="1">
      <c r="A155" s="42">
        <v>124</v>
      </c>
      <c r="B155" s="178"/>
      <c r="C155" s="396"/>
      <c r="D155" s="397"/>
      <c r="E155" s="397"/>
      <c r="F155" s="398"/>
      <c r="G155" s="392"/>
      <c r="H155" s="393"/>
      <c r="I155" s="402"/>
      <c r="J155" s="403"/>
      <c r="K155" s="403"/>
      <c r="L155" s="404"/>
      <c r="M155" s="404"/>
      <c r="N155" s="404"/>
      <c r="O155" s="404"/>
      <c r="P155" s="404"/>
      <c r="Q155" s="405"/>
      <c r="R155" s="399"/>
      <c r="S155" s="399"/>
      <c r="T155" s="399"/>
      <c r="U155" s="399"/>
      <c r="V155" s="399"/>
      <c r="W155" s="399"/>
      <c r="X155" s="400"/>
      <c r="Y155" s="401"/>
      <c r="Z155" s="399"/>
      <c r="AA155" s="399"/>
      <c r="AB155" s="399"/>
    </row>
    <row r="156" spans="1:28" ht="30" customHeight="1">
      <c r="A156" s="42">
        <v>125</v>
      </c>
      <c r="B156" s="178"/>
      <c r="C156" s="396"/>
      <c r="D156" s="397"/>
      <c r="E156" s="397"/>
      <c r="F156" s="398"/>
      <c r="G156" s="392"/>
      <c r="H156" s="393"/>
      <c r="I156" s="402"/>
      <c r="J156" s="403"/>
      <c r="K156" s="403"/>
      <c r="L156" s="404"/>
      <c r="M156" s="404"/>
      <c r="N156" s="404"/>
      <c r="O156" s="404"/>
      <c r="P156" s="404"/>
      <c r="Q156" s="405"/>
      <c r="R156" s="399"/>
      <c r="S156" s="399"/>
      <c r="T156" s="399"/>
      <c r="U156" s="399"/>
      <c r="V156" s="399"/>
      <c r="W156" s="399"/>
      <c r="X156" s="400"/>
      <c r="Y156" s="401"/>
      <c r="Z156" s="399"/>
      <c r="AA156" s="399"/>
      <c r="AB156" s="399"/>
    </row>
    <row r="157" spans="1:28" ht="30" customHeight="1">
      <c r="A157" s="42">
        <v>126</v>
      </c>
      <c r="B157" s="178"/>
      <c r="C157" s="396"/>
      <c r="D157" s="397"/>
      <c r="E157" s="397"/>
      <c r="F157" s="398"/>
      <c r="G157" s="392"/>
      <c r="H157" s="393"/>
      <c r="I157" s="402"/>
      <c r="J157" s="403"/>
      <c r="K157" s="403"/>
      <c r="L157" s="404"/>
      <c r="M157" s="404"/>
      <c r="N157" s="404"/>
      <c r="O157" s="404"/>
      <c r="P157" s="404"/>
      <c r="Q157" s="405"/>
      <c r="R157" s="399"/>
      <c r="S157" s="399"/>
      <c r="T157" s="399"/>
      <c r="U157" s="399"/>
      <c r="V157" s="399"/>
      <c r="W157" s="399"/>
      <c r="X157" s="400"/>
      <c r="Y157" s="401"/>
      <c r="Z157" s="399"/>
      <c r="AA157" s="399"/>
      <c r="AB157" s="399"/>
    </row>
    <row r="158" spans="1:28" ht="30" customHeight="1">
      <c r="A158" s="42">
        <v>127</v>
      </c>
      <c r="B158" s="178"/>
      <c r="C158" s="396"/>
      <c r="D158" s="397"/>
      <c r="E158" s="397"/>
      <c r="F158" s="398"/>
      <c r="G158" s="392"/>
      <c r="H158" s="393"/>
      <c r="I158" s="402"/>
      <c r="J158" s="403"/>
      <c r="K158" s="403"/>
      <c r="L158" s="404"/>
      <c r="M158" s="404"/>
      <c r="N158" s="404"/>
      <c r="O158" s="404"/>
      <c r="P158" s="404"/>
      <c r="Q158" s="405"/>
      <c r="R158" s="399"/>
      <c r="S158" s="399"/>
      <c r="T158" s="399"/>
      <c r="U158" s="399"/>
      <c r="V158" s="399"/>
      <c r="W158" s="399"/>
      <c r="X158" s="400"/>
      <c r="Y158" s="401"/>
      <c r="Z158" s="399"/>
      <c r="AA158" s="399"/>
      <c r="AB158" s="399"/>
    </row>
    <row r="159" spans="1:28" ht="30" customHeight="1">
      <c r="A159" s="42">
        <v>128</v>
      </c>
      <c r="B159" s="178"/>
      <c r="C159" s="396"/>
      <c r="D159" s="397"/>
      <c r="E159" s="397"/>
      <c r="F159" s="398"/>
      <c r="G159" s="392"/>
      <c r="H159" s="393"/>
      <c r="I159" s="402"/>
      <c r="J159" s="403"/>
      <c r="K159" s="403"/>
      <c r="L159" s="404"/>
      <c r="M159" s="404"/>
      <c r="N159" s="404"/>
      <c r="O159" s="404"/>
      <c r="P159" s="404"/>
      <c r="Q159" s="405"/>
      <c r="R159" s="399"/>
      <c r="S159" s="399"/>
      <c r="T159" s="399"/>
      <c r="U159" s="399"/>
      <c r="V159" s="399"/>
      <c r="W159" s="399"/>
      <c r="X159" s="400"/>
      <c r="Y159" s="401"/>
      <c r="Z159" s="399"/>
      <c r="AA159" s="399"/>
      <c r="AB159" s="399"/>
    </row>
    <row r="160" spans="1:28" ht="30" customHeight="1">
      <c r="A160" s="42">
        <v>129</v>
      </c>
      <c r="B160" s="178"/>
      <c r="C160" s="396"/>
      <c r="D160" s="397"/>
      <c r="E160" s="397"/>
      <c r="F160" s="398"/>
      <c r="G160" s="392"/>
      <c r="H160" s="393"/>
      <c r="I160" s="402"/>
      <c r="J160" s="403"/>
      <c r="K160" s="403"/>
      <c r="L160" s="404"/>
      <c r="M160" s="404"/>
      <c r="N160" s="404"/>
      <c r="O160" s="404"/>
      <c r="P160" s="404"/>
      <c r="Q160" s="405"/>
      <c r="R160" s="399"/>
      <c r="S160" s="399"/>
      <c r="T160" s="399"/>
      <c r="U160" s="399"/>
      <c r="V160" s="399"/>
      <c r="W160" s="399"/>
      <c r="X160" s="400"/>
      <c r="Y160" s="401"/>
      <c r="Z160" s="399"/>
      <c r="AA160" s="399"/>
      <c r="AB160" s="399"/>
    </row>
    <row r="161" spans="1:28" ht="30" customHeight="1">
      <c r="A161" s="42">
        <v>130</v>
      </c>
      <c r="B161" s="178"/>
      <c r="C161" s="396"/>
      <c r="D161" s="397"/>
      <c r="E161" s="397"/>
      <c r="F161" s="398"/>
      <c r="G161" s="392"/>
      <c r="H161" s="393"/>
      <c r="I161" s="402"/>
      <c r="J161" s="403"/>
      <c r="K161" s="403"/>
      <c r="L161" s="404"/>
      <c r="M161" s="404"/>
      <c r="N161" s="404"/>
      <c r="O161" s="404"/>
      <c r="P161" s="404"/>
      <c r="Q161" s="405"/>
      <c r="R161" s="399"/>
      <c r="S161" s="399"/>
      <c r="T161" s="399"/>
      <c r="U161" s="399"/>
      <c r="V161" s="399"/>
      <c r="W161" s="399"/>
      <c r="X161" s="400"/>
      <c r="Y161" s="401"/>
      <c r="Z161" s="399"/>
      <c r="AA161" s="399"/>
      <c r="AB161" s="399"/>
    </row>
    <row r="162" spans="1:28" ht="30" customHeight="1">
      <c r="A162" s="42">
        <v>131</v>
      </c>
      <c r="B162" s="178"/>
      <c r="C162" s="396"/>
      <c r="D162" s="397"/>
      <c r="E162" s="397"/>
      <c r="F162" s="398"/>
      <c r="G162" s="392"/>
      <c r="H162" s="393"/>
      <c r="I162" s="402"/>
      <c r="J162" s="403"/>
      <c r="K162" s="403"/>
      <c r="L162" s="404"/>
      <c r="M162" s="404"/>
      <c r="N162" s="404"/>
      <c r="O162" s="404"/>
      <c r="P162" s="404"/>
      <c r="Q162" s="405"/>
      <c r="R162" s="399"/>
      <c r="S162" s="399"/>
      <c r="T162" s="399"/>
      <c r="U162" s="399"/>
      <c r="V162" s="399"/>
      <c r="W162" s="399"/>
      <c r="X162" s="400"/>
      <c r="Y162" s="401"/>
      <c r="Z162" s="399"/>
      <c r="AA162" s="399"/>
      <c r="AB162" s="399"/>
    </row>
    <row r="163" spans="1:28" ht="30" customHeight="1">
      <c r="A163" s="42">
        <v>132</v>
      </c>
      <c r="B163" s="178"/>
      <c r="C163" s="396"/>
      <c r="D163" s="397"/>
      <c r="E163" s="397"/>
      <c r="F163" s="398"/>
      <c r="G163" s="392"/>
      <c r="H163" s="393"/>
      <c r="I163" s="402"/>
      <c r="J163" s="403"/>
      <c r="K163" s="403"/>
      <c r="L163" s="404"/>
      <c r="M163" s="404"/>
      <c r="N163" s="404"/>
      <c r="O163" s="404"/>
      <c r="P163" s="404"/>
      <c r="Q163" s="405"/>
      <c r="R163" s="399"/>
      <c r="S163" s="399"/>
      <c r="T163" s="399"/>
      <c r="U163" s="399"/>
      <c r="V163" s="399"/>
      <c r="W163" s="399"/>
      <c r="X163" s="400"/>
      <c r="Y163" s="401"/>
      <c r="Z163" s="399"/>
      <c r="AA163" s="399"/>
      <c r="AB163" s="399"/>
    </row>
    <row r="164" spans="1:28" ht="30" customHeight="1">
      <c r="A164" s="42">
        <v>133</v>
      </c>
      <c r="B164" s="178"/>
      <c r="C164" s="396"/>
      <c r="D164" s="397"/>
      <c r="E164" s="397"/>
      <c r="F164" s="398"/>
      <c r="G164" s="392"/>
      <c r="H164" s="393"/>
      <c r="I164" s="402"/>
      <c r="J164" s="403"/>
      <c r="K164" s="403"/>
      <c r="L164" s="404"/>
      <c r="M164" s="404"/>
      <c r="N164" s="404"/>
      <c r="O164" s="404"/>
      <c r="P164" s="404"/>
      <c r="Q164" s="405"/>
      <c r="R164" s="399"/>
      <c r="S164" s="399"/>
      <c r="T164" s="399"/>
      <c r="U164" s="399"/>
      <c r="V164" s="399"/>
      <c r="W164" s="399"/>
      <c r="X164" s="400"/>
      <c r="Y164" s="401"/>
      <c r="Z164" s="399"/>
      <c r="AA164" s="399"/>
      <c r="AB164" s="399"/>
    </row>
    <row r="165" spans="1:28" ht="30" customHeight="1">
      <c r="A165" s="42">
        <v>134</v>
      </c>
      <c r="B165" s="178"/>
      <c r="C165" s="396"/>
      <c r="D165" s="397"/>
      <c r="E165" s="397"/>
      <c r="F165" s="398"/>
      <c r="G165" s="392"/>
      <c r="H165" s="393"/>
      <c r="I165" s="402"/>
      <c r="J165" s="403"/>
      <c r="K165" s="403"/>
      <c r="L165" s="404"/>
      <c r="M165" s="404"/>
      <c r="N165" s="404"/>
      <c r="O165" s="404"/>
      <c r="P165" s="404"/>
      <c r="Q165" s="405"/>
      <c r="R165" s="399"/>
      <c r="S165" s="399"/>
      <c r="T165" s="399"/>
      <c r="U165" s="399"/>
      <c r="V165" s="399"/>
      <c r="W165" s="399"/>
      <c r="X165" s="400"/>
      <c r="Y165" s="401"/>
      <c r="Z165" s="399"/>
      <c r="AA165" s="399"/>
      <c r="AB165" s="399"/>
    </row>
    <row r="166" spans="1:28" ht="30" customHeight="1">
      <c r="A166" s="42">
        <v>135</v>
      </c>
      <c r="B166" s="178"/>
      <c r="C166" s="396"/>
      <c r="D166" s="397"/>
      <c r="E166" s="397"/>
      <c r="F166" s="398"/>
      <c r="G166" s="392"/>
      <c r="H166" s="393"/>
      <c r="I166" s="402"/>
      <c r="J166" s="403"/>
      <c r="K166" s="403"/>
      <c r="L166" s="404"/>
      <c r="M166" s="404"/>
      <c r="N166" s="404"/>
      <c r="O166" s="404"/>
      <c r="P166" s="404"/>
      <c r="Q166" s="405"/>
      <c r="R166" s="399"/>
      <c r="S166" s="399"/>
      <c r="T166" s="399"/>
      <c r="U166" s="399"/>
      <c r="V166" s="399"/>
      <c r="W166" s="399"/>
      <c r="X166" s="400"/>
      <c r="Y166" s="401"/>
      <c r="Z166" s="399"/>
      <c r="AA166" s="399"/>
      <c r="AB166" s="399"/>
    </row>
    <row r="167" spans="1:28" s="41" customFormat="1" ht="39" customHeight="1">
      <c r="A167" s="40" t="s">
        <v>82</v>
      </c>
      <c r="B167" s="40" t="s">
        <v>83</v>
      </c>
      <c r="C167" s="406" t="s">
        <v>475</v>
      </c>
      <c r="D167" s="406"/>
      <c r="E167" s="406"/>
      <c r="F167" s="406"/>
      <c r="G167" s="394" t="s">
        <v>78</v>
      </c>
      <c r="H167" s="395"/>
      <c r="I167" s="408" t="s">
        <v>731</v>
      </c>
      <c r="J167" s="410"/>
      <c r="K167" s="410"/>
      <c r="L167" s="411"/>
      <c r="M167" s="411"/>
      <c r="N167" s="411"/>
      <c r="O167" s="411"/>
      <c r="P167" s="411"/>
      <c r="Q167" s="412"/>
      <c r="R167" s="343" t="s">
        <v>84</v>
      </c>
      <c r="S167" s="344"/>
      <c r="T167" s="344"/>
      <c r="U167" s="344"/>
      <c r="V167" s="344"/>
      <c r="W167" s="407"/>
      <c r="X167" s="408" t="s">
        <v>86</v>
      </c>
      <c r="Y167" s="407"/>
      <c r="Z167" s="409" t="s">
        <v>85</v>
      </c>
      <c r="AA167" s="409"/>
      <c r="AB167" s="409"/>
    </row>
    <row r="168" spans="1:28" ht="30" customHeight="1">
      <c r="A168" s="42">
        <v>136</v>
      </c>
      <c r="B168" s="178"/>
      <c r="C168" s="396"/>
      <c r="D168" s="397"/>
      <c r="E168" s="397"/>
      <c r="F168" s="398"/>
      <c r="G168" s="392"/>
      <c r="H168" s="393"/>
      <c r="I168" s="402"/>
      <c r="J168" s="403"/>
      <c r="K168" s="403"/>
      <c r="L168" s="404"/>
      <c r="M168" s="404"/>
      <c r="N168" s="404"/>
      <c r="O168" s="404"/>
      <c r="P168" s="404"/>
      <c r="Q168" s="405"/>
      <c r="R168" s="399"/>
      <c r="S168" s="399"/>
      <c r="T168" s="399"/>
      <c r="U168" s="399"/>
      <c r="V168" s="399"/>
      <c r="W168" s="399"/>
      <c r="X168" s="400"/>
      <c r="Y168" s="401"/>
      <c r="Z168" s="399"/>
      <c r="AA168" s="399"/>
      <c r="AB168" s="399"/>
    </row>
    <row r="169" spans="1:28" ht="30" customHeight="1">
      <c r="A169" s="42">
        <v>137</v>
      </c>
      <c r="B169" s="178"/>
      <c r="C169" s="396"/>
      <c r="D169" s="397"/>
      <c r="E169" s="397"/>
      <c r="F169" s="398"/>
      <c r="G169" s="392"/>
      <c r="H169" s="393"/>
      <c r="I169" s="402"/>
      <c r="J169" s="403"/>
      <c r="K169" s="403"/>
      <c r="L169" s="404"/>
      <c r="M169" s="404"/>
      <c r="N169" s="404"/>
      <c r="O169" s="404"/>
      <c r="P169" s="404"/>
      <c r="Q169" s="405"/>
      <c r="R169" s="399"/>
      <c r="S169" s="399"/>
      <c r="T169" s="399"/>
      <c r="U169" s="399"/>
      <c r="V169" s="399"/>
      <c r="W169" s="399"/>
      <c r="X169" s="400"/>
      <c r="Y169" s="401"/>
      <c r="Z169" s="399"/>
      <c r="AA169" s="399"/>
      <c r="AB169" s="399"/>
    </row>
    <row r="170" spans="1:28" ht="30" customHeight="1">
      <c r="A170" s="42">
        <v>138</v>
      </c>
      <c r="B170" s="178"/>
      <c r="C170" s="396"/>
      <c r="D170" s="397"/>
      <c r="E170" s="397"/>
      <c r="F170" s="398"/>
      <c r="G170" s="392"/>
      <c r="H170" s="393"/>
      <c r="I170" s="402"/>
      <c r="J170" s="403"/>
      <c r="K170" s="403"/>
      <c r="L170" s="404"/>
      <c r="M170" s="404"/>
      <c r="N170" s="404"/>
      <c r="O170" s="404"/>
      <c r="P170" s="404"/>
      <c r="Q170" s="405"/>
      <c r="R170" s="399"/>
      <c r="S170" s="399"/>
      <c r="T170" s="399"/>
      <c r="U170" s="399"/>
      <c r="V170" s="399"/>
      <c r="W170" s="399"/>
      <c r="X170" s="400"/>
      <c r="Y170" s="401"/>
      <c r="Z170" s="399"/>
      <c r="AA170" s="399"/>
      <c r="AB170" s="399"/>
    </row>
    <row r="171" spans="1:28" ht="30" customHeight="1">
      <c r="A171" s="42">
        <v>139</v>
      </c>
      <c r="B171" s="178"/>
      <c r="C171" s="396"/>
      <c r="D171" s="397"/>
      <c r="E171" s="397"/>
      <c r="F171" s="398"/>
      <c r="G171" s="392"/>
      <c r="H171" s="393"/>
      <c r="I171" s="402"/>
      <c r="J171" s="403"/>
      <c r="K171" s="403"/>
      <c r="L171" s="404"/>
      <c r="M171" s="404"/>
      <c r="N171" s="404"/>
      <c r="O171" s="404"/>
      <c r="P171" s="404"/>
      <c r="Q171" s="405"/>
      <c r="R171" s="399"/>
      <c r="S171" s="399"/>
      <c r="T171" s="399"/>
      <c r="U171" s="399"/>
      <c r="V171" s="399"/>
      <c r="W171" s="399"/>
      <c r="X171" s="400"/>
      <c r="Y171" s="401"/>
      <c r="Z171" s="399"/>
      <c r="AA171" s="399"/>
      <c r="AB171" s="399"/>
    </row>
    <row r="172" spans="1:28" ht="30" customHeight="1">
      <c r="A172" s="42">
        <v>140</v>
      </c>
      <c r="B172" s="178"/>
      <c r="C172" s="396"/>
      <c r="D172" s="397"/>
      <c r="E172" s="397"/>
      <c r="F172" s="398"/>
      <c r="G172" s="392"/>
      <c r="H172" s="393"/>
      <c r="I172" s="402"/>
      <c r="J172" s="403"/>
      <c r="K172" s="403"/>
      <c r="L172" s="404"/>
      <c r="M172" s="404"/>
      <c r="N172" s="404"/>
      <c r="O172" s="404"/>
      <c r="P172" s="404"/>
      <c r="Q172" s="405"/>
      <c r="R172" s="399"/>
      <c r="S172" s="399"/>
      <c r="T172" s="399"/>
      <c r="U172" s="399"/>
      <c r="V172" s="399"/>
      <c r="W172" s="399"/>
      <c r="X172" s="400"/>
      <c r="Y172" s="401"/>
      <c r="Z172" s="399"/>
      <c r="AA172" s="399"/>
      <c r="AB172" s="399"/>
    </row>
    <row r="173" spans="1:28" ht="30" customHeight="1">
      <c r="A173" s="42">
        <v>141</v>
      </c>
      <c r="B173" s="178"/>
      <c r="C173" s="396"/>
      <c r="D173" s="397"/>
      <c r="E173" s="397"/>
      <c r="F173" s="398"/>
      <c r="G173" s="392"/>
      <c r="H173" s="393"/>
      <c r="I173" s="402"/>
      <c r="J173" s="403"/>
      <c r="K173" s="403"/>
      <c r="L173" s="404"/>
      <c r="M173" s="404"/>
      <c r="N173" s="404"/>
      <c r="O173" s="404"/>
      <c r="P173" s="404"/>
      <c r="Q173" s="405"/>
      <c r="R173" s="399"/>
      <c r="S173" s="399"/>
      <c r="T173" s="399"/>
      <c r="U173" s="399"/>
      <c r="V173" s="399"/>
      <c r="W173" s="399"/>
      <c r="X173" s="400"/>
      <c r="Y173" s="401"/>
      <c r="Z173" s="399"/>
      <c r="AA173" s="399"/>
      <c r="AB173" s="399"/>
    </row>
    <row r="174" spans="1:28" ht="30" customHeight="1">
      <c r="A174" s="42">
        <v>142</v>
      </c>
      <c r="B174" s="178"/>
      <c r="C174" s="396"/>
      <c r="D174" s="397"/>
      <c r="E174" s="397"/>
      <c r="F174" s="398"/>
      <c r="G174" s="392"/>
      <c r="H174" s="393"/>
      <c r="I174" s="402"/>
      <c r="J174" s="403"/>
      <c r="K174" s="403"/>
      <c r="L174" s="404"/>
      <c r="M174" s="404"/>
      <c r="N174" s="404"/>
      <c r="O174" s="404"/>
      <c r="P174" s="404"/>
      <c r="Q174" s="405"/>
      <c r="R174" s="399"/>
      <c r="S174" s="399"/>
      <c r="T174" s="399"/>
      <c r="U174" s="399"/>
      <c r="V174" s="399"/>
      <c r="W174" s="399"/>
      <c r="X174" s="400"/>
      <c r="Y174" s="401"/>
      <c r="Z174" s="399"/>
      <c r="AA174" s="399"/>
      <c r="AB174" s="399"/>
    </row>
    <row r="175" spans="1:28" ht="30" customHeight="1">
      <c r="A175" s="42">
        <v>143</v>
      </c>
      <c r="B175" s="178"/>
      <c r="C175" s="396"/>
      <c r="D175" s="397"/>
      <c r="E175" s="397"/>
      <c r="F175" s="398"/>
      <c r="G175" s="392"/>
      <c r="H175" s="393"/>
      <c r="I175" s="402"/>
      <c r="J175" s="403"/>
      <c r="K175" s="403"/>
      <c r="L175" s="404"/>
      <c r="M175" s="404"/>
      <c r="N175" s="404"/>
      <c r="O175" s="404"/>
      <c r="P175" s="404"/>
      <c r="Q175" s="405"/>
      <c r="R175" s="399"/>
      <c r="S175" s="399"/>
      <c r="T175" s="399"/>
      <c r="U175" s="399"/>
      <c r="V175" s="399"/>
      <c r="W175" s="399"/>
      <c r="X175" s="400"/>
      <c r="Y175" s="401"/>
      <c r="Z175" s="399"/>
      <c r="AA175" s="399"/>
      <c r="AB175" s="399"/>
    </row>
    <row r="176" spans="1:28" ht="30" customHeight="1">
      <c r="A176" s="42">
        <v>144</v>
      </c>
      <c r="B176" s="178"/>
      <c r="C176" s="396"/>
      <c r="D176" s="397"/>
      <c r="E176" s="397"/>
      <c r="F176" s="398"/>
      <c r="G176" s="392"/>
      <c r="H176" s="393"/>
      <c r="I176" s="402"/>
      <c r="J176" s="403"/>
      <c r="K176" s="403"/>
      <c r="L176" s="404"/>
      <c r="M176" s="404"/>
      <c r="N176" s="404"/>
      <c r="O176" s="404"/>
      <c r="P176" s="404"/>
      <c r="Q176" s="405"/>
      <c r="R176" s="399"/>
      <c r="S176" s="399"/>
      <c r="T176" s="399"/>
      <c r="U176" s="399"/>
      <c r="V176" s="399"/>
      <c r="W176" s="399"/>
      <c r="X176" s="400"/>
      <c r="Y176" s="401"/>
      <c r="Z176" s="399"/>
      <c r="AA176" s="399"/>
      <c r="AB176" s="399"/>
    </row>
    <row r="177" spans="1:28" ht="30" customHeight="1">
      <c r="A177" s="42">
        <v>145</v>
      </c>
      <c r="B177" s="178"/>
      <c r="C177" s="396"/>
      <c r="D177" s="397"/>
      <c r="E177" s="397"/>
      <c r="F177" s="398"/>
      <c r="G177" s="392"/>
      <c r="H177" s="393"/>
      <c r="I177" s="402"/>
      <c r="J177" s="403"/>
      <c r="K177" s="403"/>
      <c r="L177" s="404"/>
      <c r="M177" s="404"/>
      <c r="N177" s="404"/>
      <c r="O177" s="404"/>
      <c r="P177" s="404"/>
      <c r="Q177" s="405"/>
      <c r="R177" s="399"/>
      <c r="S177" s="399"/>
      <c r="T177" s="399"/>
      <c r="U177" s="399"/>
      <c r="V177" s="399"/>
      <c r="W177" s="399"/>
      <c r="X177" s="400"/>
      <c r="Y177" s="401"/>
      <c r="Z177" s="399"/>
      <c r="AA177" s="399"/>
      <c r="AB177" s="399"/>
    </row>
    <row r="178" spans="1:28" ht="30" customHeight="1">
      <c r="A178" s="42">
        <v>146</v>
      </c>
      <c r="B178" s="178"/>
      <c r="C178" s="396"/>
      <c r="D178" s="397"/>
      <c r="E178" s="397"/>
      <c r="F178" s="398"/>
      <c r="G178" s="392"/>
      <c r="H178" s="393"/>
      <c r="I178" s="402"/>
      <c r="J178" s="403"/>
      <c r="K178" s="403"/>
      <c r="L178" s="404"/>
      <c r="M178" s="404"/>
      <c r="N178" s="404"/>
      <c r="O178" s="404"/>
      <c r="P178" s="404"/>
      <c r="Q178" s="405"/>
      <c r="R178" s="399"/>
      <c r="S178" s="399"/>
      <c r="T178" s="399"/>
      <c r="U178" s="399"/>
      <c r="V178" s="399"/>
      <c r="W178" s="399"/>
      <c r="X178" s="400"/>
      <c r="Y178" s="401"/>
      <c r="Z178" s="399"/>
      <c r="AA178" s="399"/>
      <c r="AB178" s="399"/>
    </row>
    <row r="179" spans="1:28" ht="30" customHeight="1">
      <c r="A179" s="42">
        <v>147</v>
      </c>
      <c r="B179" s="178"/>
      <c r="C179" s="396"/>
      <c r="D179" s="397"/>
      <c r="E179" s="397"/>
      <c r="F179" s="398"/>
      <c r="G179" s="392"/>
      <c r="H179" s="393"/>
      <c r="I179" s="402"/>
      <c r="J179" s="403"/>
      <c r="K179" s="403"/>
      <c r="L179" s="404"/>
      <c r="M179" s="404"/>
      <c r="N179" s="404"/>
      <c r="O179" s="404"/>
      <c r="P179" s="404"/>
      <c r="Q179" s="405"/>
      <c r="R179" s="399"/>
      <c r="S179" s="399"/>
      <c r="T179" s="399"/>
      <c r="U179" s="399"/>
      <c r="V179" s="399"/>
      <c r="W179" s="399"/>
      <c r="X179" s="400"/>
      <c r="Y179" s="401"/>
      <c r="Z179" s="399"/>
      <c r="AA179" s="399"/>
      <c r="AB179" s="399"/>
    </row>
    <row r="180" spans="1:28" ht="30" customHeight="1">
      <c r="A180" s="42">
        <v>148</v>
      </c>
      <c r="B180" s="178"/>
      <c r="C180" s="396"/>
      <c r="D180" s="397"/>
      <c r="E180" s="397"/>
      <c r="F180" s="398"/>
      <c r="G180" s="392"/>
      <c r="H180" s="393"/>
      <c r="I180" s="402"/>
      <c r="J180" s="403"/>
      <c r="K180" s="403"/>
      <c r="L180" s="404"/>
      <c r="M180" s="404"/>
      <c r="N180" s="404"/>
      <c r="O180" s="404"/>
      <c r="P180" s="404"/>
      <c r="Q180" s="405"/>
      <c r="R180" s="399"/>
      <c r="S180" s="399"/>
      <c r="T180" s="399"/>
      <c r="U180" s="399"/>
      <c r="V180" s="399"/>
      <c r="W180" s="399"/>
      <c r="X180" s="400"/>
      <c r="Y180" s="401"/>
      <c r="Z180" s="399"/>
      <c r="AA180" s="399"/>
      <c r="AB180" s="399"/>
    </row>
    <row r="181" spans="1:28" ht="30" customHeight="1">
      <c r="A181" s="42">
        <v>149</v>
      </c>
      <c r="B181" s="178"/>
      <c r="C181" s="396"/>
      <c r="D181" s="397"/>
      <c r="E181" s="397"/>
      <c r="F181" s="398"/>
      <c r="G181" s="392"/>
      <c r="H181" s="393"/>
      <c r="I181" s="402"/>
      <c r="J181" s="403"/>
      <c r="K181" s="403"/>
      <c r="L181" s="404"/>
      <c r="M181" s="404"/>
      <c r="N181" s="404"/>
      <c r="O181" s="404"/>
      <c r="P181" s="404"/>
      <c r="Q181" s="405"/>
      <c r="R181" s="399"/>
      <c r="S181" s="399"/>
      <c r="T181" s="399"/>
      <c r="U181" s="399"/>
      <c r="V181" s="399"/>
      <c r="W181" s="399"/>
      <c r="X181" s="400"/>
      <c r="Y181" s="401"/>
      <c r="Z181" s="399"/>
      <c r="AA181" s="399"/>
      <c r="AB181" s="399"/>
    </row>
    <row r="182" spans="1:28" ht="30" customHeight="1">
      <c r="A182" s="42">
        <v>150</v>
      </c>
      <c r="B182" s="178"/>
      <c r="C182" s="396"/>
      <c r="D182" s="397"/>
      <c r="E182" s="397"/>
      <c r="F182" s="398"/>
      <c r="G182" s="392"/>
      <c r="H182" s="393"/>
      <c r="I182" s="402"/>
      <c r="J182" s="403"/>
      <c r="K182" s="403"/>
      <c r="L182" s="404"/>
      <c r="M182" s="404"/>
      <c r="N182" s="404"/>
      <c r="O182" s="404"/>
      <c r="P182" s="404"/>
      <c r="Q182" s="405"/>
      <c r="R182" s="399"/>
      <c r="S182" s="399"/>
      <c r="T182" s="399"/>
      <c r="U182" s="399"/>
      <c r="V182" s="399"/>
      <c r="W182" s="399"/>
      <c r="X182" s="400"/>
      <c r="Y182" s="401"/>
      <c r="Z182" s="399"/>
      <c r="AA182" s="399"/>
      <c r="AB182" s="399"/>
    </row>
    <row r="183" spans="1:28" s="41" customFormat="1" ht="39" customHeight="1">
      <c r="A183" s="43" t="s">
        <v>82</v>
      </c>
      <c r="B183" s="40" t="s">
        <v>83</v>
      </c>
      <c r="C183" s="406" t="s">
        <v>475</v>
      </c>
      <c r="D183" s="406"/>
      <c r="E183" s="406"/>
      <c r="F183" s="406"/>
      <c r="G183" s="394" t="s">
        <v>78</v>
      </c>
      <c r="H183" s="395"/>
      <c r="I183" s="408" t="s">
        <v>731</v>
      </c>
      <c r="J183" s="410"/>
      <c r="K183" s="410"/>
      <c r="L183" s="411"/>
      <c r="M183" s="411"/>
      <c r="N183" s="411"/>
      <c r="O183" s="411"/>
      <c r="P183" s="411"/>
      <c r="Q183" s="412"/>
      <c r="R183" s="343" t="s">
        <v>84</v>
      </c>
      <c r="S183" s="344"/>
      <c r="T183" s="344"/>
      <c r="U183" s="344"/>
      <c r="V183" s="344"/>
      <c r="W183" s="407"/>
      <c r="X183" s="408" t="s">
        <v>86</v>
      </c>
      <c r="Y183" s="407"/>
      <c r="Z183" s="409" t="s">
        <v>85</v>
      </c>
      <c r="AA183" s="409"/>
      <c r="AB183" s="409"/>
    </row>
    <row r="184" spans="1:28" ht="30" customHeight="1">
      <c r="A184" s="42">
        <v>151</v>
      </c>
      <c r="B184" s="178"/>
      <c r="C184" s="396"/>
      <c r="D184" s="397"/>
      <c r="E184" s="397"/>
      <c r="F184" s="398"/>
      <c r="G184" s="392"/>
      <c r="H184" s="393"/>
      <c r="I184" s="402"/>
      <c r="J184" s="403"/>
      <c r="K184" s="403"/>
      <c r="L184" s="404"/>
      <c r="M184" s="404"/>
      <c r="N184" s="404"/>
      <c r="O184" s="404"/>
      <c r="P184" s="404"/>
      <c r="Q184" s="405"/>
      <c r="R184" s="399"/>
      <c r="S184" s="399"/>
      <c r="T184" s="399"/>
      <c r="U184" s="399"/>
      <c r="V184" s="399"/>
      <c r="W184" s="399"/>
      <c r="X184" s="400"/>
      <c r="Y184" s="401"/>
      <c r="Z184" s="399"/>
      <c r="AA184" s="399"/>
      <c r="AB184" s="399"/>
    </row>
    <row r="185" spans="1:28" ht="30" customHeight="1">
      <c r="A185" s="42">
        <v>152</v>
      </c>
      <c r="B185" s="178"/>
      <c r="C185" s="396"/>
      <c r="D185" s="397"/>
      <c r="E185" s="397"/>
      <c r="F185" s="398"/>
      <c r="G185" s="392"/>
      <c r="H185" s="393"/>
      <c r="I185" s="402"/>
      <c r="J185" s="403"/>
      <c r="K185" s="403"/>
      <c r="L185" s="404"/>
      <c r="M185" s="404"/>
      <c r="N185" s="404"/>
      <c r="O185" s="404"/>
      <c r="P185" s="404"/>
      <c r="Q185" s="405"/>
      <c r="R185" s="399"/>
      <c r="S185" s="399"/>
      <c r="T185" s="399"/>
      <c r="U185" s="399"/>
      <c r="V185" s="399"/>
      <c r="W185" s="399"/>
      <c r="X185" s="400"/>
      <c r="Y185" s="401"/>
      <c r="Z185" s="399"/>
      <c r="AA185" s="399"/>
      <c r="AB185" s="399"/>
    </row>
    <row r="186" spans="1:28" ht="30" customHeight="1">
      <c r="A186" s="42">
        <v>153</v>
      </c>
      <c r="B186" s="178"/>
      <c r="C186" s="396"/>
      <c r="D186" s="397"/>
      <c r="E186" s="397"/>
      <c r="F186" s="398"/>
      <c r="G186" s="392"/>
      <c r="H186" s="393"/>
      <c r="I186" s="402"/>
      <c r="J186" s="403"/>
      <c r="K186" s="403"/>
      <c r="L186" s="404"/>
      <c r="M186" s="404"/>
      <c r="N186" s="404"/>
      <c r="O186" s="404"/>
      <c r="P186" s="404"/>
      <c r="Q186" s="405"/>
      <c r="R186" s="399"/>
      <c r="S186" s="399"/>
      <c r="T186" s="399"/>
      <c r="U186" s="399"/>
      <c r="V186" s="399"/>
      <c r="W186" s="399"/>
      <c r="X186" s="400"/>
      <c r="Y186" s="401"/>
      <c r="Z186" s="399"/>
      <c r="AA186" s="399"/>
      <c r="AB186" s="399"/>
    </row>
    <row r="187" spans="1:28" ht="30" customHeight="1">
      <c r="A187" s="42">
        <v>154</v>
      </c>
      <c r="B187" s="178"/>
      <c r="C187" s="396"/>
      <c r="D187" s="397"/>
      <c r="E187" s="397"/>
      <c r="F187" s="398"/>
      <c r="G187" s="392"/>
      <c r="H187" s="393"/>
      <c r="I187" s="402"/>
      <c r="J187" s="403"/>
      <c r="K187" s="403"/>
      <c r="L187" s="404"/>
      <c r="M187" s="404"/>
      <c r="N187" s="404"/>
      <c r="O187" s="404"/>
      <c r="P187" s="404"/>
      <c r="Q187" s="405"/>
      <c r="R187" s="399"/>
      <c r="S187" s="399"/>
      <c r="T187" s="399"/>
      <c r="U187" s="399"/>
      <c r="V187" s="399"/>
      <c r="W187" s="399"/>
      <c r="X187" s="400"/>
      <c r="Y187" s="401"/>
      <c r="Z187" s="399"/>
      <c r="AA187" s="399"/>
      <c r="AB187" s="399"/>
    </row>
    <row r="188" spans="1:28" ht="30" customHeight="1">
      <c r="A188" s="42">
        <v>155</v>
      </c>
      <c r="B188" s="178"/>
      <c r="C188" s="396"/>
      <c r="D188" s="397"/>
      <c r="E188" s="397"/>
      <c r="F188" s="398"/>
      <c r="G188" s="392"/>
      <c r="H188" s="393"/>
      <c r="I188" s="402"/>
      <c r="J188" s="403"/>
      <c r="K188" s="403"/>
      <c r="L188" s="404"/>
      <c r="M188" s="404"/>
      <c r="N188" s="404"/>
      <c r="O188" s="404"/>
      <c r="P188" s="404"/>
      <c r="Q188" s="405"/>
      <c r="R188" s="399"/>
      <c r="S188" s="399"/>
      <c r="T188" s="399"/>
      <c r="U188" s="399"/>
      <c r="V188" s="399"/>
      <c r="W188" s="399"/>
      <c r="X188" s="400"/>
      <c r="Y188" s="401"/>
      <c r="Z188" s="399"/>
      <c r="AA188" s="399"/>
      <c r="AB188" s="399"/>
    </row>
    <row r="189" spans="1:28" ht="30" customHeight="1">
      <c r="A189" s="42">
        <v>156</v>
      </c>
      <c r="B189" s="178"/>
      <c r="C189" s="396"/>
      <c r="D189" s="397"/>
      <c r="E189" s="397"/>
      <c r="F189" s="398"/>
      <c r="G189" s="392"/>
      <c r="H189" s="393"/>
      <c r="I189" s="402"/>
      <c r="J189" s="403"/>
      <c r="K189" s="403"/>
      <c r="L189" s="404"/>
      <c r="M189" s="404"/>
      <c r="N189" s="404"/>
      <c r="O189" s="404"/>
      <c r="P189" s="404"/>
      <c r="Q189" s="405"/>
      <c r="R189" s="399"/>
      <c r="S189" s="399"/>
      <c r="T189" s="399"/>
      <c r="U189" s="399"/>
      <c r="V189" s="399"/>
      <c r="W189" s="399"/>
      <c r="X189" s="400"/>
      <c r="Y189" s="401"/>
      <c r="Z189" s="399"/>
      <c r="AA189" s="399"/>
      <c r="AB189" s="399"/>
    </row>
    <row r="190" spans="1:28" ht="30" customHeight="1">
      <c r="A190" s="42">
        <v>157</v>
      </c>
      <c r="B190" s="178"/>
      <c r="C190" s="396"/>
      <c r="D190" s="397"/>
      <c r="E190" s="397"/>
      <c r="F190" s="398"/>
      <c r="G190" s="392"/>
      <c r="H190" s="393"/>
      <c r="I190" s="402"/>
      <c r="J190" s="403"/>
      <c r="K190" s="403"/>
      <c r="L190" s="404"/>
      <c r="M190" s="404"/>
      <c r="N190" s="404"/>
      <c r="O190" s="404"/>
      <c r="P190" s="404"/>
      <c r="Q190" s="405"/>
      <c r="R190" s="399"/>
      <c r="S190" s="399"/>
      <c r="T190" s="399"/>
      <c r="U190" s="399"/>
      <c r="V190" s="399"/>
      <c r="W190" s="399"/>
      <c r="X190" s="400"/>
      <c r="Y190" s="401"/>
      <c r="Z190" s="399"/>
      <c r="AA190" s="399"/>
      <c r="AB190" s="399"/>
    </row>
    <row r="191" spans="1:28" ht="30" customHeight="1">
      <c r="A191" s="42">
        <v>158</v>
      </c>
      <c r="B191" s="178"/>
      <c r="C191" s="396"/>
      <c r="D191" s="397"/>
      <c r="E191" s="397"/>
      <c r="F191" s="398"/>
      <c r="G191" s="392"/>
      <c r="H191" s="393"/>
      <c r="I191" s="402"/>
      <c r="J191" s="403"/>
      <c r="K191" s="403"/>
      <c r="L191" s="404"/>
      <c r="M191" s="404"/>
      <c r="N191" s="404"/>
      <c r="O191" s="404"/>
      <c r="P191" s="404"/>
      <c r="Q191" s="405"/>
      <c r="R191" s="399"/>
      <c r="S191" s="399"/>
      <c r="T191" s="399"/>
      <c r="U191" s="399"/>
      <c r="V191" s="399"/>
      <c r="W191" s="399"/>
      <c r="X191" s="400"/>
      <c r="Y191" s="401"/>
      <c r="Z191" s="399"/>
      <c r="AA191" s="399"/>
      <c r="AB191" s="399"/>
    </row>
    <row r="192" spans="1:28" ht="30" customHeight="1">
      <c r="A192" s="42">
        <v>159</v>
      </c>
      <c r="B192" s="178"/>
      <c r="C192" s="396"/>
      <c r="D192" s="397"/>
      <c r="E192" s="397"/>
      <c r="F192" s="398"/>
      <c r="G192" s="392"/>
      <c r="H192" s="393"/>
      <c r="I192" s="402"/>
      <c r="J192" s="403"/>
      <c r="K192" s="403"/>
      <c r="L192" s="404"/>
      <c r="M192" s="404"/>
      <c r="N192" s="404"/>
      <c r="O192" s="404"/>
      <c r="P192" s="404"/>
      <c r="Q192" s="405"/>
      <c r="R192" s="399"/>
      <c r="S192" s="399"/>
      <c r="T192" s="399"/>
      <c r="U192" s="399"/>
      <c r="V192" s="399"/>
      <c r="W192" s="399"/>
      <c r="X192" s="400"/>
      <c r="Y192" s="401"/>
      <c r="Z192" s="399"/>
      <c r="AA192" s="399"/>
      <c r="AB192" s="399"/>
    </row>
    <row r="193" spans="1:28" ht="30" customHeight="1">
      <c r="A193" s="42">
        <v>160</v>
      </c>
      <c r="B193" s="178"/>
      <c r="C193" s="396"/>
      <c r="D193" s="397"/>
      <c r="E193" s="397"/>
      <c r="F193" s="398"/>
      <c r="G193" s="392"/>
      <c r="H193" s="393"/>
      <c r="I193" s="402"/>
      <c r="J193" s="403"/>
      <c r="K193" s="403"/>
      <c r="L193" s="404"/>
      <c r="M193" s="404"/>
      <c r="N193" s="404"/>
      <c r="O193" s="404"/>
      <c r="P193" s="404"/>
      <c r="Q193" s="405"/>
      <c r="R193" s="399"/>
      <c r="S193" s="399"/>
      <c r="T193" s="399"/>
      <c r="U193" s="399"/>
      <c r="V193" s="399"/>
      <c r="W193" s="399"/>
      <c r="X193" s="400"/>
      <c r="Y193" s="401"/>
      <c r="Z193" s="399"/>
      <c r="AA193" s="399"/>
      <c r="AB193" s="399"/>
    </row>
    <row r="194" spans="1:28" ht="30" customHeight="1">
      <c r="A194" s="42">
        <v>161</v>
      </c>
      <c r="B194" s="178"/>
      <c r="C194" s="396"/>
      <c r="D194" s="397"/>
      <c r="E194" s="397"/>
      <c r="F194" s="398"/>
      <c r="G194" s="392"/>
      <c r="H194" s="393"/>
      <c r="I194" s="402"/>
      <c r="J194" s="403"/>
      <c r="K194" s="403"/>
      <c r="L194" s="404"/>
      <c r="M194" s="404"/>
      <c r="N194" s="404"/>
      <c r="O194" s="404"/>
      <c r="P194" s="404"/>
      <c r="Q194" s="405"/>
      <c r="R194" s="399"/>
      <c r="S194" s="399"/>
      <c r="T194" s="399"/>
      <c r="U194" s="399"/>
      <c r="V194" s="399"/>
      <c r="W194" s="399"/>
      <c r="X194" s="400"/>
      <c r="Y194" s="401"/>
      <c r="Z194" s="399"/>
      <c r="AA194" s="399"/>
      <c r="AB194" s="399"/>
    </row>
    <row r="195" spans="1:28" ht="30" customHeight="1">
      <c r="A195" s="42">
        <v>162</v>
      </c>
      <c r="B195" s="178"/>
      <c r="C195" s="396"/>
      <c r="D195" s="397"/>
      <c r="E195" s="397"/>
      <c r="F195" s="398"/>
      <c r="G195" s="392"/>
      <c r="H195" s="393"/>
      <c r="I195" s="402"/>
      <c r="J195" s="403"/>
      <c r="K195" s="403"/>
      <c r="L195" s="404"/>
      <c r="M195" s="404"/>
      <c r="N195" s="404"/>
      <c r="O195" s="404"/>
      <c r="P195" s="404"/>
      <c r="Q195" s="405"/>
      <c r="R195" s="399"/>
      <c r="S195" s="399"/>
      <c r="T195" s="399"/>
      <c r="U195" s="399"/>
      <c r="V195" s="399"/>
      <c r="W195" s="399"/>
      <c r="X195" s="400"/>
      <c r="Y195" s="401"/>
      <c r="Z195" s="399"/>
      <c r="AA195" s="399"/>
      <c r="AB195" s="399"/>
    </row>
    <row r="196" spans="1:28" ht="30" customHeight="1">
      <c r="A196" s="42">
        <v>163</v>
      </c>
      <c r="B196" s="178"/>
      <c r="C196" s="396"/>
      <c r="D196" s="397"/>
      <c r="E196" s="397"/>
      <c r="F196" s="398"/>
      <c r="G196" s="392"/>
      <c r="H196" s="393"/>
      <c r="I196" s="402"/>
      <c r="J196" s="403"/>
      <c r="K196" s="403"/>
      <c r="L196" s="404"/>
      <c r="M196" s="404"/>
      <c r="N196" s="404"/>
      <c r="O196" s="404"/>
      <c r="P196" s="404"/>
      <c r="Q196" s="405"/>
      <c r="R196" s="399"/>
      <c r="S196" s="399"/>
      <c r="T196" s="399"/>
      <c r="U196" s="399"/>
      <c r="V196" s="399"/>
      <c r="W196" s="399"/>
      <c r="X196" s="400"/>
      <c r="Y196" s="401"/>
      <c r="Z196" s="399"/>
      <c r="AA196" s="399"/>
      <c r="AB196" s="399"/>
    </row>
    <row r="197" spans="1:28" ht="30" customHeight="1">
      <c r="A197" s="42">
        <v>164</v>
      </c>
      <c r="B197" s="178"/>
      <c r="C197" s="396"/>
      <c r="D197" s="397"/>
      <c r="E197" s="397"/>
      <c r="F197" s="398"/>
      <c r="G197" s="392"/>
      <c r="H197" s="393"/>
      <c r="I197" s="402"/>
      <c r="J197" s="403"/>
      <c r="K197" s="403"/>
      <c r="L197" s="404"/>
      <c r="M197" s="404"/>
      <c r="N197" s="404"/>
      <c r="O197" s="404"/>
      <c r="P197" s="404"/>
      <c r="Q197" s="405"/>
      <c r="R197" s="399"/>
      <c r="S197" s="399"/>
      <c r="T197" s="399"/>
      <c r="U197" s="399"/>
      <c r="V197" s="399"/>
      <c r="W197" s="399"/>
      <c r="X197" s="400"/>
      <c r="Y197" s="401"/>
      <c r="Z197" s="399"/>
      <c r="AA197" s="399"/>
      <c r="AB197" s="399"/>
    </row>
    <row r="198" spans="1:28" ht="30" customHeight="1">
      <c r="A198" s="42">
        <v>165</v>
      </c>
      <c r="B198" s="178"/>
      <c r="C198" s="396"/>
      <c r="D198" s="397"/>
      <c r="E198" s="397"/>
      <c r="F198" s="398"/>
      <c r="G198" s="392"/>
      <c r="H198" s="393"/>
      <c r="I198" s="402"/>
      <c r="J198" s="403"/>
      <c r="K198" s="403"/>
      <c r="L198" s="404"/>
      <c r="M198" s="404"/>
      <c r="N198" s="404"/>
      <c r="O198" s="404"/>
      <c r="P198" s="404"/>
      <c r="Q198" s="405"/>
      <c r="R198" s="399"/>
      <c r="S198" s="399"/>
      <c r="T198" s="399"/>
      <c r="U198" s="399"/>
      <c r="V198" s="399"/>
      <c r="W198" s="399"/>
      <c r="X198" s="400"/>
      <c r="Y198" s="401"/>
      <c r="Z198" s="399"/>
      <c r="AA198" s="399"/>
      <c r="AB198" s="399"/>
    </row>
    <row r="199" spans="1:28" s="41" customFormat="1" ht="39" customHeight="1">
      <c r="A199" s="40" t="s">
        <v>82</v>
      </c>
      <c r="B199" s="40" t="s">
        <v>83</v>
      </c>
      <c r="C199" s="406" t="s">
        <v>475</v>
      </c>
      <c r="D199" s="406"/>
      <c r="E199" s="406"/>
      <c r="F199" s="406"/>
      <c r="G199" s="394" t="s">
        <v>78</v>
      </c>
      <c r="H199" s="395"/>
      <c r="I199" s="408" t="s">
        <v>731</v>
      </c>
      <c r="J199" s="410"/>
      <c r="K199" s="410"/>
      <c r="L199" s="411"/>
      <c r="M199" s="411"/>
      <c r="N199" s="411"/>
      <c r="O199" s="411"/>
      <c r="P199" s="411"/>
      <c r="Q199" s="412"/>
      <c r="R199" s="343" t="s">
        <v>84</v>
      </c>
      <c r="S199" s="344"/>
      <c r="T199" s="344"/>
      <c r="U199" s="344"/>
      <c r="V199" s="344"/>
      <c r="W199" s="407"/>
      <c r="X199" s="408" t="s">
        <v>86</v>
      </c>
      <c r="Y199" s="407"/>
      <c r="Z199" s="409" t="s">
        <v>85</v>
      </c>
      <c r="AA199" s="409"/>
      <c r="AB199" s="409"/>
    </row>
    <row r="200" spans="1:28" ht="30" customHeight="1">
      <c r="A200" s="42">
        <v>166</v>
      </c>
      <c r="B200" s="178"/>
      <c r="C200" s="396"/>
      <c r="D200" s="397"/>
      <c r="E200" s="397"/>
      <c r="F200" s="398"/>
      <c r="G200" s="392"/>
      <c r="H200" s="393"/>
      <c r="I200" s="402"/>
      <c r="J200" s="403"/>
      <c r="K200" s="403"/>
      <c r="L200" s="404"/>
      <c r="M200" s="404"/>
      <c r="N200" s="404"/>
      <c r="O200" s="404"/>
      <c r="P200" s="404"/>
      <c r="Q200" s="405"/>
      <c r="R200" s="399"/>
      <c r="S200" s="399"/>
      <c r="T200" s="399"/>
      <c r="U200" s="399"/>
      <c r="V200" s="399"/>
      <c r="W200" s="399"/>
      <c r="X200" s="400"/>
      <c r="Y200" s="401"/>
      <c r="Z200" s="399"/>
      <c r="AA200" s="399"/>
      <c r="AB200" s="399"/>
    </row>
    <row r="201" spans="1:28" ht="30" customHeight="1">
      <c r="A201" s="42">
        <v>167</v>
      </c>
      <c r="B201" s="178"/>
      <c r="C201" s="396"/>
      <c r="D201" s="397"/>
      <c r="E201" s="397"/>
      <c r="F201" s="398"/>
      <c r="G201" s="392"/>
      <c r="H201" s="393"/>
      <c r="I201" s="402"/>
      <c r="J201" s="403"/>
      <c r="K201" s="403"/>
      <c r="L201" s="404"/>
      <c r="M201" s="404"/>
      <c r="N201" s="404"/>
      <c r="O201" s="404"/>
      <c r="P201" s="404"/>
      <c r="Q201" s="405"/>
      <c r="R201" s="399"/>
      <c r="S201" s="399"/>
      <c r="T201" s="399"/>
      <c r="U201" s="399"/>
      <c r="V201" s="399"/>
      <c r="W201" s="399"/>
      <c r="X201" s="400"/>
      <c r="Y201" s="401"/>
      <c r="Z201" s="399"/>
      <c r="AA201" s="399"/>
      <c r="AB201" s="399"/>
    </row>
    <row r="202" spans="1:28" ht="30" customHeight="1">
      <c r="A202" s="42">
        <v>168</v>
      </c>
      <c r="B202" s="178"/>
      <c r="C202" s="396"/>
      <c r="D202" s="397"/>
      <c r="E202" s="397"/>
      <c r="F202" s="398"/>
      <c r="G202" s="392"/>
      <c r="H202" s="393"/>
      <c r="I202" s="402"/>
      <c r="J202" s="403"/>
      <c r="K202" s="403"/>
      <c r="L202" s="404"/>
      <c r="M202" s="404"/>
      <c r="N202" s="404"/>
      <c r="O202" s="404"/>
      <c r="P202" s="404"/>
      <c r="Q202" s="405"/>
      <c r="R202" s="399"/>
      <c r="S202" s="399"/>
      <c r="T202" s="399"/>
      <c r="U202" s="399"/>
      <c r="V202" s="399"/>
      <c r="W202" s="399"/>
      <c r="X202" s="400"/>
      <c r="Y202" s="401"/>
      <c r="Z202" s="399"/>
      <c r="AA202" s="399"/>
      <c r="AB202" s="399"/>
    </row>
    <row r="203" spans="1:28" ht="30" customHeight="1">
      <c r="A203" s="42">
        <v>169</v>
      </c>
      <c r="B203" s="178"/>
      <c r="C203" s="396"/>
      <c r="D203" s="397"/>
      <c r="E203" s="397"/>
      <c r="F203" s="398"/>
      <c r="G203" s="392"/>
      <c r="H203" s="393"/>
      <c r="I203" s="402"/>
      <c r="J203" s="403"/>
      <c r="K203" s="403"/>
      <c r="L203" s="404"/>
      <c r="M203" s="404"/>
      <c r="N203" s="404"/>
      <c r="O203" s="404"/>
      <c r="P203" s="404"/>
      <c r="Q203" s="405"/>
      <c r="R203" s="399"/>
      <c r="S203" s="399"/>
      <c r="T203" s="399"/>
      <c r="U203" s="399"/>
      <c r="V203" s="399"/>
      <c r="W203" s="399"/>
      <c r="X203" s="400"/>
      <c r="Y203" s="401"/>
      <c r="Z203" s="399"/>
      <c r="AA203" s="399"/>
      <c r="AB203" s="399"/>
    </row>
    <row r="204" spans="1:28" ht="30" customHeight="1">
      <c r="A204" s="42">
        <v>170</v>
      </c>
      <c r="B204" s="178"/>
      <c r="C204" s="396"/>
      <c r="D204" s="397"/>
      <c r="E204" s="397"/>
      <c r="F204" s="398"/>
      <c r="G204" s="392"/>
      <c r="H204" s="393"/>
      <c r="I204" s="402"/>
      <c r="J204" s="403"/>
      <c r="K204" s="403"/>
      <c r="L204" s="404"/>
      <c r="M204" s="404"/>
      <c r="N204" s="404"/>
      <c r="O204" s="404"/>
      <c r="P204" s="404"/>
      <c r="Q204" s="405"/>
      <c r="R204" s="399"/>
      <c r="S204" s="399"/>
      <c r="T204" s="399"/>
      <c r="U204" s="399"/>
      <c r="V204" s="399"/>
      <c r="W204" s="399"/>
      <c r="X204" s="400"/>
      <c r="Y204" s="401"/>
      <c r="Z204" s="399"/>
      <c r="AA204" s="399"/>
      <c r="AB204" s="399"/>
    </row>
    <row r="205" spans="1:28" ht="30" customHeight="1">
      <c r="A205" s="42">
        <v>171</v>
      </c>
      <c r="B205" s="178"/>
      <c r="C205" s="396"/>
      <c r="D205" s="397"/>
      <c r="E205" s="397"/>
      <c r="F205" s="398"/>
      <c r="G205" s="392"/>
      <c r="H205" s="393"/>
      <c r="I205" s="402"/>
      <c r="J205" s="403"/>
      <c r="K205" s="403"/>
      <c r="L205" s="404"/>
      <c r="M205" s="404"/>
      <c r="N205" s="404"/>
      <c r="O205" s="404"/>
      <c r="P205" s="404"/>
      <c r="Q205" s="405"/>
      <c r="R205" s="399"/>
      <c r="S205" s="399"/>
      <c r="T205" s="399"/>
      <c r="U205" s="399"/>
      <c r="V205" s="399"/>
      <c r="W205" s="399"/>
      <c r="X205" s="400"/>
      <c r="Y205" s="401"/>
      <c r="Z205" s="399"/>
      <c r="AA205" s="399"/>
      <c r="AB205" s="399"/>
    </row>
    <row r="206" spans="1:28" ht="30" customHeight="1">
      <c r="A206" s="42">
        <v>172</v>
      </c>
      <c r="B206" s="178"/>
      <c r="C206" s="396"/>
      <c r="D206" s="397"/>
      <c r="E206" s="397"/>
      <c r="F206" s="398"/>
      <c r="G206" s="392"/>
      <c r="H206" s="393"/>
      <c r="I206" s="402"/>
      <c r="J206" s="403"/>
      <c r="K206" s="403"/>
      <c r="L206" s="404"/>
      <c r="M206" s="404"/>
      <c r="N206" s="404"/>
      <c r="O206" s="404"/>
      <c r="P206" s="404"/>
      <c r="Q206" s="405"/>
      <c r="R206" s="399"/>
      <c r="S206" s="399"/>
      <c r="T206" s="399"/>
      <c r="U206" s="399"/>
      <c r="V206" s="399"/>
      <c r="W206" s="399"/>
      <c r="X206" s="400"/>
      <c r="Y206" s="401"/>
      <c r="Z206" s="399"/>
      <c r="AA206" s="399"/>
      <c r="AB206" s="399"/>
    </row>
    <row r="207" spans="1:28" ht="30" customHeight="1">
      <c r="A207" s="42">
        <v>173</v>
      </c>
      <c r="B207" s="178"/>
      <c r="C207" s="396"/>
      <c r="D207" s="397"/>
      <c r="E207" s="397"/>
      <c r="F207" s="398"/>
      <c r="G207" s="392"/>
      <c r="H207" s="393"/>
      <c r="I207" s="402"/>
      <c r="J207" s="403"/>
      <c r="K207" s="403"/>
      <c r="L207" s="404"/>
      <c r="M207" s="404"/>
      <c r="N207" s="404"/>
      <c r="O207" s="404"/>
      <c r="P207" s="404"/>
      <c r="Q207" s="405"/>
      <c r="R207" s="399"/>
      <c r="S207" s="399"/>
      <c r="T207" s="399"/>
      <c r="U207" s="399"/>
      <c r="V207" s="399"/>
      <c r="W207" s="399"/>
      <c r="X207" s="400"/>
      <c r="Y207" s="401"/>
      <c r="Z207" s="399"/>
      <c r="AA207" s="399"/>
      <c r="AB207" s="399"/>
    </row>
    <row r="208" spans="1:28" ht="30" customHeight="1">
      <c r="A208" s="42">
        <v>174</v>
      </c>
      <c r="B208" s="178"/>
      <c r="C208" s="396"/>
      <c r="D208" s="397"/>
      <c r="E208" s="397"/>
      <c r="F208" s="398"/>
      <c r="G208" s="392"/>
      <c r="H208" s="393"/>
      <c r="I208" s="402"/>
      <c r="J208" s="403"/>
      <c r="K208" s="403"/>
      <c r="L208" s="404"/>
      <c r="M208" s="404"/>
      <c r="N208" s="404"/>
      <c r="O208" s="404"/>
      <c r="P208" s="404"/>
      <c r="Q208" s="405"/>
      <c r="R208" s="399"/>
      <c r="S208" s="399"/>
      <c r="T208" s="399"/>
      <c r="U208" s="399"/>
      <c r="V208" s="399"/>
      <c r="W208" s="399"/>
      <c r="X208" s="400"/>
      <c r="Y208" s="401"/>
      <c r="Z208" s="399"/>
      <c r="AA208" s="399"/>
      <c r="AB208" s="399"/>
    </row>
    <row r="209" spans="1:28" ht="30" customHeight="1">
      <c r="A209" s="42">
        <v>175</v>
      </c>
      <c r="B209" s="178"/>
      <c r="C209" s="396"/>
      <c r="D209" s="397"/>
      <c r="E209" s="397"/>
      <c r="F209" s="398"/>
      <c r="G209" s="392"/>
      <c r="H209" s="393"/>
      <c r="I209" s="402"/>
      <c r="J209" s="403"/>
      <c r="K209" s="403"/>
      <c r="L209" s="404"/>
      <c r="M209" s="404"/>
      <c r="N209" s="404"/>
      <c r="O209" s="404"/>
      <c r="P209" s="404"/>
      <c r="Q209" s="405"/>
      <c r="R209" s="399"/>
      <c r="S209" s="399"/>
      <c r="T209" s="399"/>
      <c r="U209" s="399"/>
      <c r="V209" s="399"/>
      <c r="W209" s="399"/>
      <c r="X209" s="400"/>
      <c r="Y209" s="401"/>
      <c r="Z209" s="399"/>
      <c r="AA209" s="399"/>
      <c r="AB209" s="399"/>
    </row>
    <row r="210" spans="1:28" ht="30" customHeight="1">
      <c r="A210" s="42">
        <v>176</v>
      </c>
      <c r="B210" s="178"/>
      <c r="C210" s="396"/>
      <c r="D210" s="397"/>
      <c r="E210" s="397"/>
      <c r="F210" s="398"/>
      <c r="G210" s="392"/>
      <c r="H210" s="393"/>
      <c r="I210" s="402"/>
      <c r="J210" s="403"/>
      <c r="K210" s="403"/>
      <c r="L210" s="404"/>
      <c r="M210" s="404"/>
      <c r="N210" s="404"/>
      <c r="O210" s="404"/>
      <c r="P210" s="404"/>
      <c r="Q210" s="405"/>
      <c r="R210" s="399"/>
      <c r="S210" s="399"/>
      <c r="T210" s="399"/>
      <c r="U210" s="399"/>
      <c r="V210" s="399"/>
      <c r="W210" s="399"/>
      <c r="X210" s="400"/>
      <c r="Y210" s="401"/>
      <c r="Z210" s="399"/>
      <c r="AA210" s="399"/>
      <c r="AB210" s="399"/>
    </row>
    <row r="211" spans="1:28" ht="30" customHeight="1">
      <c r="A211" s="42">
        <v>177</v>
      </c>
      <c r="B211" s="178"/>
      <c r="C211" s="396"/>
      <c r="D211" s="397"/>
      <c r="E211" s="397"/>
      <c r="F211" s="398"/>
      <c r="G211" s="392"/>
      <c r="H211" s="393"/>
      <c r="I211" s="402"/>
      <c r="J211" s="403"/>
      <c r="K211" s="403"/>
      <c r="L211" s="404"/>
      <c r="M211" s="404"/>
      <c r="N211" s="404"/>
      <c r="O211" s="404"/>
      <c r="P211" s="404"/>
      <c r="Q211" s="405"/>
      <c r="R211" s="399"/>
      <c r="S211" s="399"/>
      <c r="T211" s="399"/>
      <c r="U211" s="399"/>
      <c r="V211" s="399"/>
      <c r="W211" s="399"/>
      <c r="X211" s="400"/>
      <c r="Y211" s="401"/>
      <c r="Z211" s="399"/>
      <c r="AA211" s="399"/>
      <c r="AB211" s="399"/>
    </row>
    <row r="212" spans="1:28" ht="30" customHeight="1">
      <c r="A212" s="42">
        <v>178</v>
      </c>
      <c r="B212" s="178"/>
      <c r="C212" s="396"/>
      <c r="D212" s="397"/>
      <c r="E212" s="397"/>
      <c r="F212" s="398"/>
      <c r="G212" s="392"/>
      <c r="H212" s="393"/>
      <c r="I212" s="402"/>
      <c r="J212" s="403"/>
      <c r="K212" s="403"/>
      <c r="L212" s="404"/>
      <c r="M212" s="404"/>
      <c r="N212" s="404"/>
      <c r="O212" s="404"/>
      <c r="P212" s="404"/>
      <c r="Q212" s="405"/>
      <c r="R212" s="399"/>
      <c r="S212" s="399"/>
      <c r="T212" s="399"/>
      <c r="U212" s="399"/>
      <c r="V212" s="399"/>
      <c r="W212" s="399"/>
      <c r="X212" s="400"/>
      <c r="Y212" s="401"/>
      <c r="Z212" s="399"/>
      <c r="AA212" s="399"/>
      <c r="AB212" s="399"/>
    </row>
    <row r="213" spans="1:28" ht="30" customHeight="1">
      <c r="A213" s="42">
        <v>179</v>
      </c>
      <c r="B213" s="178"/>
      <c r="C213" s="396"/>
      <c r="D213" s="397"/>
      <c r="E213" s="397"/>
      <c r="F213" s="398"/>
      <c r="G213" s="392"/>
      <c r="H213" s="393"/>
      <c r="I213" s="402"/>
      <c r="J213" s="403"/>
      <c r="K213" s="403"/>
      <c r="L213" s="404"/>
      <c r="M213" s="404"/>
      <c r="N213" s="404"/>
      <c r="O213" s="404"/>
      <c r="P213" s="404"/>
      <c r="Q213" s="405"/>
      <c r="R213" s="399"/>
      <c r="S213" s="399"/>
      <c r="T213" s="399"/>
      <c r="U213" s="399"/>
      <c r="V213" s="399"/>
      <c r="W213" s="399"/>
      <c r="X213" s="400"/>
      <c r="Y213" s="401"/>
      <c r="Z213" s="399"/>
      <c r="AA213" s="399"/>
      <c r="AB213" s="399"/>
    </row>
    <row r="214" spans="1:28" ht="30" customHeight="1">
      <c r="A214" s="42">
        <v>180</v>
      </c>
      <c r="B214" s="178"/>
      <c r="C214" s="396"/>
      <c r="D214" s="397"/>
      <c r="E214" s="397"/>
      <c r="F214" s="398"/>
      <c r="G214" s="392"/>
      <c r="H214" s="393"/>
      <c r="I214" s="402"/>
      <c r="J214" s="403"/>
      <c r="K214" s="403"/>
      <c r="L214" s="404"/>
      <c r="M214" s="404"/>
      <c r="N214" s="404"/>
      <c r="O214" s="404"/>
      <c r="P214" s="404"/>
      <c r="Q214" s="405"/>
      <c r="R214" s="399"/>
      <c r="S214" s="399"/>
      <c r="T214" s="399"/>
      <c r="U214" s="399"/>
      <c r="V214" s="399"/>
      <c r="W214" s="399"/>
      <c r="X214" s="400"/>
      <c r="Y214" s="401"/>
      <c r="Z214" s="399"/>
      <c r="AA214" s="399"/>
      <c r="AB214" s="399"/>
    </row>
    <row r="215" spans="1:28" s="41" customFormat="1" ht="39" customHeight="1">
      <c r="A215" s="40" t="s">
        <v>82</v>
      </c>
      <c r="B215" s="40" t="s">
        <v>83</v>
      </c>
      <c r="C215" s="406" t="s">
        <v>475</v>
      </c>
      <c r="D215" s="406"/>
      <c r="E215" s="406"/>
      <c r="F215" s="406"/>
      <c r="G215" s="394" t="s">
        <v>78</v>
      </c>
      <c r="H215" s="395"/>
      <c r="I215" s="408" t="s">
        <v>731</v>
      </c>
      <c r="J215" s="410"/>
      <c r="K215" s="410"/>
      <c r="L215" s="411"/>
      <c r="M215" s="411"/>
      <c r="N215" s="411"/>
      <c r="O215" s="411"/>
      <c r="P215" s="411"/>
      <c r="Q215" s="412"/>
      <c r="R215" s="343" t="s">
        <v>84</v>
      </c>
      <c r="S215" s="344"/>
      <c r="T215" s="344"/>
      <c r="U215" s="344"/>
      <c r="V215" s="344"/>
      <c r="W215" s="407"/>
      <c r="X215" s="408" t="s">
        <v>86</v>
      </c>
      <c r="Y215" s="407"/>
      <c r="Z215" s="409" t="s">
        <v>85</v>
      </c>
      <c r="AA215" s="409"/>
      <c r="AB215" s="409"/>
    </row>
    <row r="216" spans="1:28" ht="30" customHeight="1">
      <c r="A216" s="42">
        <v>181</v>
      </c>
      <c r="B216" s="178"/>
      <c r="C216" s="396"/>
      <c r="D216" s="397"/>
      <c r="E216" s="397"/>
      <c r="F216" s="398"/>
      <c r="G216" s="392"/>
      <c r="H216" s="393"/>
      <c r="I216" s="402"/>
      <c r="J216" s="403"/>
      <c r="K216" s="403"/>
      <c r="L216" s="404"/>
      <c r="M216" s="404"/>
      <c r="N216" s="404"/>
      <c r="O216" s="404"/>
      <c r="P216" s="404"/>
      <c r="Q216" s="405"/>
      <c r="R216" s="399"/>
      <c r="S216" s="399"/>
      <c r="T216" s="399"/>
      <c r="U216" s="399"/>
      <c r="V216" s="399"/>
      <c r="W216" s="399"/>
      <c r="X216" s="400"/>
      <c r="Y216" s="401"/>
      <c r="Z216" s="399"/>
      <c r="AA216" s="399"/>
      <c r="AB216" s="399"/>
    </row>
    <row r="217" spans="1:28" ht="30" customHeight="1">
      <c r="A217" s="42">
        <v>182</v>
      </c>
      <c r="B217" s="178"/>
      <c r="C217" s="396"/>
      <c r="D217" s="397"/>
      <c r="E217" s="397"/>
      <c r="F217" s="398"/>
      <c r="G217" s="392"/>
      <c r="H217" s="393"/>
      <c r="I217" s="402"/>
      <c r="J217" s="403"/>
      <c r="K217" s="403"/>
      <c r="L217" s="404"/>
      <c r="M217" s="404"/>
      <c r="N217" s="404"/>
      <c r="O217" s="404"/>
      <c r="P217" s="404"/>
      <c r="Q217" s="405"/>
      <c r="R217" s="399"/>
      <c r="S217" s="399"/>
      <c r="T217" s="399"/>
      <c r="U217" s="399"/>
      <c r="V217" s="399"/>
      <c r="W217" s="399"/>
      <c r="X217" s="400"/>
      <c r="Y217" s="401"/>
      <c r="Z217" s="399"/>
      <c r="AA217" s="399"/>
      <c r="AB217" s="399"/>
    </row>
    <row r="218" spans="1:28" ht="30" customHeight="1">
      <c r="A218" s="42">
        <v>183</v>
      </c>
      <c r="B218" s="178"/>
      <c r="C218" s="396"/>
      <c r="D218" s="397"/>
      <c r="E218" s="397"/>
      <c r="F218" s="398"/>
      <c r="G218" s="392"/>
      <c r="H218" s="393"/>
      <c r="I218" s="402"/>
      <c r="J218" s="403"/>
      <c r="K218" s="403"/>
      <c r="L218" s="404"/>
      <c r="M218" s="404"/>
      <c r="N218" s="404"/>
      <c r="O218" s="404"/>
      <c r="P218" s="404"/>
      <c r="Q218" s="405"/>
      <c r="R218" s="399"/>
      <c r="S218" s="399"/>
      <c r="T218" s="399"/>
      <c r="U218" s="399"/>
      <c r="V218" s="399"/>
      <c r="W218" s="399"/>
      <c r="X218" s="400"/>
      <c r="Y218" s="401"/>
      <c r="Z218" s="399"/>
      <c r="AA218" s="399"/>
      <c r="AB218" s="399"/>
    </row>
    <row r="219" spans="1:28" ht="30" customHeight="1">
      <c r="A219" s="42">
        <v>184</v>
      </c>
      <c r="B219" s="178"/>
      <c r="C219" s="396"/>
      <c r="D219" s="397"/>
      <c r="E219" s="397"/>
      <c r="F219" s="398"/>
      <c r="G219" s="392"/>
      <c r="H219" s="393"/>
      <c r="I219" s="402"/>
      <c r="J219" s="403"/>
      <c r="K219" s="403"/>
      <c r="L219" s="404"/>
      <c r="M219" s="404"/>
      <c r="N219" s="404"/>
      <c r="O219" s="404"/>
      <c r="P219" s="404"/>
      <c r="Q219" s="405"/>
      <c r="R219" s="399"/>
      <c r="S219" s="399"/>
      <c r="T219" s="399"/>
      <c r="U219" s="399"/>
      <c r="V219" s="399"/>
      <c r="W219" s="399"/>
      <c r="X219" s="400"/>
      <c r="Y219" s="401"/>
      <c r="Z219" s="399"/>
      <c r="AA219" s="399"/>
      <c r="AB219" s="399"/>
    </row>
    <row r="220" spans="1:28" ht="30" customHeight="1">
      <c r="A220" s="42">
        <v>185</v>
      </c>
      <c r="B220" s="178"/>
      <c r="C220" s="396"/>
      <c r="D220" s="397"/>
      <c r="E220" s="397"/>
      <c r="F220" s="398"/>
      <c r="G220" s="392"/>
      <c r="H220" s="393"/>
      <c r="I220" s="402"/>
      <c r="J220" s="403"/>
      <c r="K220" s="403"/>
      <c r="L220" s="404"/>
      <c r="M220" s="404"/>
      <c r="N220" s="404"/>
      <c r="O220" s="404"/>
      <c r="P220" s="404"/>
      <c r="Q220" s="405"/>
      <c r="R220" s="399"/>
      <c r="S220" s="399"/>
      <c r="T220" s="399"/>
      <c r="U220" s="399"/>
      <c r="V220" s="399"/>
      <c r="W220" s="399"/>
      <c r="X220" s="400"/>
      <c r="Y220" s="401"/>
      <c r="Z220" s="399"/>
      <c r="AA220" s="399"/>
      <c r="AB220" s="399"/>
    </row>
    <row r="221" spans="1:28" ht="30" customHeight="1">
      <c r="A221" s="42">
        <v>186</v>
      </c>
      <c r="B221" s="178"/>
      <c r="C221" s="396"/>
      <c r="D221" s="397"/>
      <c r="E221" s="397"/>
      <c r="F221" s="398"/>
      <c r="G221" s="392"/>
      <c r="H221" s="393"/>
      <c r="I221" s="402"/>
      <c r="J221" s="403"/>
      <c r="K221" s="403"/>
      <c r="L221" s="404"/>
      <c r="M221" s="404"/>
      <c r="N221" s="404"/>
      <c r="O221" s="404"/>
      <c r="P221" s="404"/>
      <c r="Q221" s="405"/>
      <c r="R221" s="399"/>
      <c r="S221" s="399"/>
      <c r="T221" s="399"/>
      <c r="U221" s="399"/>
      <c r="V221" s="399"/>
      <c r="W221" s="399"/>
      <c r="X221" s="400"/>
      <c r="Y221" s="401"/>
      <c r="Z221" s="399"/>
      <c r="AA221" s="399"/>
      <c r="AB221" s="399"/>
    </row>
    <row r="222" spans="1:28" ht="30" customHeight="1">
      <c r="A222" s="42">
        <v>187</v>
      </c>
      <c r="B222" s="178"/>
      <c r="C222" s="396"/>
      <c r="D222" s="397"/>
      <c r="E222" s="397"/>
      <c r="F222" s="398"/>
      <c r="G222" s="392"/>
      <c r="H222" s="393"/>
      <c r="I222" s="402"/>
      <c r="J222" s="403"/>
      <c r="K222" s="403"/>
      <c r="L222" s="404"/>
      <c r="M222" s="404"/>
      <c r="N222" s="404"/>
      <c r="O222" s="404"/>
      <c r="P222" s="404"/>
      <c r="Q222" s="405"/>
      <c r="R222" s="399"/>
      <c r="S222" s="399"/>
      <c r="T222" s="399"/>
      <c r="U222" s="399"/>
      <c r="V222" s="399"/>
      <c r="W222" s="399"/>
      <c r="X222" s="400"/>
      <c r="Y222" s="401"/>
      <c r="Z222" s="399"/>
      <c r="AA222" s="399"/>
      <c r="AB222" s="399"/>
    </row>
    <row r="223" spans="1:28" ht="30" customHeight="1">
      <c r="A223" s="42">
        <v>188</v>
      </c>
      <c r="B223" s="178"/>
      <c r="C223" s="396"/>
      <c r="D223" s="397"/>
      <c r="E223" s="397"/>
      <c r="F223" s="398"/>
      <c r="G223" s="392"/>
      <c r="H223" s="393"/>
      <c r="I223" s="402"/>
      <c r="J223" s="403"/>
      <c r="K223" s="403"/>
      <c r="L223" s="404"/>
      <c r="M223" s="404"/>
      <c r="N223" s="404"/>
      <c r="O223" s="404"/>
      <c r="P223" s="404"/>
      <c r="Q223" s="405"/>
      <c r="R223" s="399"/>
      <c r="S223" s="399"/>
      <c r="T223" s="399"/>
      <c r="U223" s="399"/>
      <c r="V223" s="399"/>
      <c r="W223" s="399"/>
      <c r="X223" s="400"/>
      <c r="Y223" s="401"/>
      <c r="Z223" s="399"/>
      <c r="AA223" s="399"/>
      <c r="AB223" s="399"/>
    </row>
    <row r="224" spans="1:28" ht="30" customHeight="1">
      <c r="A224" s="42">
        <v>189</v>
      </c>
      <c r="B224" s="178"/>
      <c r="C224" s="396"/>
      <c r="D224" s="397"/>
      <c r="E224" s="397"/>
      <c r="F224" s="398"/>
      <c r="G224" s="392"/>
      <c r="H224" s="393"/>
      <c r="I224" s="402"/>
      <c r="J224" s="403"/>
      <c r="K224" s="403"/>
      <c r="L224" s="404"/>
      <c r="M224" s="404"/>
      <c r="N224" s="404"/>
      <c r="O224" s="404"/>
      <c r="P224" s="404"/>
      <c r="Q224" s="405"/>
      <c r="R224" s="399"/>
      <c r="S224" s="399"/>
      <c r="T224" s="399"/>
      <c r="U224" s="399"/>
      <c r="V224" s="399"/>
      <c r="W224" s="399"/>
      <c r="X224" s="400"/>
      <c r="Y224" s="401"/>
      <c r="Z224" s="399"/>
      <c r="AA224" s="399"/>
      <c r="AB224" s="399"/>
    </row>
    <row r="225" spans="1:28" ht="30" customHeight="1">
      <c r="A225" s="42">
        <v>190</v>
      </c>
      <c r="B225" s="178"/>
      <c r="C225" s="396"/>
      <c r="D225" s="397"/>
      <c r="E225" s="397"/>
      <c r="F225" s="398"/>
      <c r="G225" s="392"/>
      <c r="H225" s="393"/>
      <c r="I225" s="402"/>
      <c r="J225" s="403"/>
      <c r="K225" s="403"/>
      <c r="L225" s="404"/>
      <c r="M225" s="404"/>
      <c r="N225" s="404"/>
      <c r="O225" s="404"/>
      <c r="P225" s="404"/>
      <c r="Q225" s="405"/>
      <c r="R225" s="399"/>
      <c r="S225" s="399"/>
      <c r="T225" s="399"/>
      <c r="U225" s="399"/>
      <c r="V225" s="399"/>
      <c r="W225" s="399"/>
      <c r="X225" s="400"/>
      <c r="Y225" s="401"/>
      <c r="Z225" s="399"/>
      <c r="AA225" s="399"/>
      <c r="AB225" s="399"/>
    </row>
    <row r="226" spans="1:28" ht="30" customHeight="1">
      <c r="A226" s="42">
        <v>191</v>
      </c>
      <c r="B226" s="178"/>
      <c r="C226" s="396"/>
      <c r="D226" s="397"/>
      <c r="E226" s="397"/>
      <c r="F226" s="398"/>
      <c r="G226" s="392"/>
      <c r="H226" s="393"/>
      <c r="I226" s="402"/>
      <c r="J226" s="403"/>
      <c r="K226" s="403"/>
      <c r="L226" s="404"/>
      <c r="M226" s="404"/>
      <c r="N226" s="404"/>
      <c r="O226" s="404"/>
      <c r="P226" s="404"/>
      <c r="Q226" s="405"/>
      <c r="R226" s="399"/>
      <c r="S226" s="399"/>
      <c r="T226" s="399"/>
      <c r="U226" s="399"/>
      <c r="V226" s="399"/>
      <c r="W226" s="399"/>
      <c r="X226" s="400"/>
      <c r="Y226" s="401"/>
      <c r="Z226" s="399"/>
      <c r="AA226" s="399"/>
      <c r="AB226" s="399"/>
    </row>
    <row r="227" spans="1:28" ht="30" customHeight="1">
      <c r="A227" s="42">
        <v>192</v>
      </c>
      <c r="B227" s="178"/>
      <c r="C227" s="396"/>
      <c r="D227" s="397"/>
      <c r="E227" s="397"/>
      <c r="F227" s="398"/>
      <c r="G227" s="392"/>
      <c r="H227" s="393"/>
      <c r="I227" s="402"/>
      <c r="J227" s="403"/>
      <c r="K227" s="403"/>
      <c r="L227" s="404"/>
      <c r="M227" s="404"/>
      <c r="N227" s="404"/>
      <c r="O227" s="404"/>
      <c r="P227" s="404"/>
      <c r="Q227" s="405"/>
      <c r="R227" s="399"/>
      <c r="S227" s="399"/>
      <c r="T227" s="399"/>
      <c r="U227" s="399"/>
      <c r="V227" s="399"/>
      <c r="W227" s="399"/>
      <c r="X227" s="400"/>
      <c r="Y227" s="401"/>
      <c r="Z227" s="399"/>
      <c r="AA227" s="399"/>
      <c r="AB227" s="399"/>
    </row>
    <row r="228" spans="1:28" ht="30" customHeight="1">
      <c r="A228" s="42">
        <v>193</v>
      </c>
      <c r="B228" s="178"/>
      <c r="C228" s="396"/>
      <c r="D228" s="397"/>
      <c r="E228" s="397"/>
      <c r="F228" s="398"/>
      <c r="G228" s="392"/>
      <c r="H228" s="393"/>
      <c r="I228" s="402"/>
      <c r="J228" s="403"/>
      <c r="K228" s="403"/>
      <c r="L228" s="404"/>
      <c r="M228" s="404"/>
      <c r="N228" s="404"/>
      <c r="O228" s="404"/>
      <c r="P228" s="404"/>
      <c r="Q228" s="405"/>
      <c r="R228" s="399"/>
      <c r="S228" s="399"/>
      <c r="T228" s="399"/>
      <c r="U228" s="399"/>
      <c r="V228" s="399"/>
      <c r="W228" s="399"/>
      <c r="X228" s="400"/>
      <c r="Y228" s="401"/>
      <c r="Z228" s="399"/>
      <c r="AA228" s="399"/>
      <c r="AB228" s="399"/>
    </row>
    <row r="229" spans="1:28" ht="30" customHeight="1">
      <c r="A229" s="42">
        <v>194</v>
      </c>
      <c r="B229" s="178"/>
      <c r="C229" s="396"/>
      <c r="D229" s="397"/>
      <c r="E229" s="397"/>
      <c r="F229" s="398"/>
      <c r="G229" s="392"/>
      <c r="H229" s="393"/>
      <c r="I229" s="402"/>
      <c r="J229" s="403"/>
      <c r="K229" s="403"/>
      <c r="L229" s="404"/>
      <c r="M229" s="404"/>
      <c r="N229" s="404"/>
      <c r="O229" s="404"/>
      <c r="P229" s="404"/>
      <c r="Q229" s="405"/>
      <c r="R229" s="399"/>
      <c r="S229" s="399"/>
      <c r="T229" s="399"/>
      <c r="U229" s="399"/>
      <c r="V229" s="399"/>
      <c r="W229" s="399"/>
      <c r="X229" s="400"/>
      <c r="Y229" s="401"/>
      <c r="Z229" s="399"/>
      <c r="AA229" s="399"/>
      <c r="AB229" s="399"/>
    </row>
    <row r="230" spans="1:28" ht="30" customHeight="1">
      <c r="A230" s="42">
        <v>195</v>
      </c>
      <c r="B230" s="178"/>
      <c r="C230" s="396"/>
      <c r="D230" s="397"/>
      <c r="E230" s="397"/>
      <c r="F230" s="398"/>
      <c r="G230" s="392"/>
      <c r="H230" s="393"/>
      <c r="I230" s="402"/>
      <c r="J230" s="403"/>
      <c r="K230" s="403"/>
      <c r="L230" s="404"/>
      <c r="M230" s="404"/>
      <c r="N230" s="404"/>
      <c r="O230" s="404"/>
      <c r="P230" s="404"/>
      <c r="Q230" s="405"/>
      <c r="R230" s="399"/>
      <c r="S230" s="399"/>
      <c r="T230" s="399"/>
      <c r="U230" s="399"/>
      <c r="V230" s="399"/>
      <c r="W230" s="399"/>
      <c r="X230" s="400"/>
      <c r="Y230" s="401"/>
      <c r="Z230" s="399"/>
      <c r="AA230" s="399"/>
      <c r="AB230" s="399"/>
    </row>
    <row r="231" spans="1:28" s="41" customFormat="1" ht="39" customHeight="1">
      <c r="A231" s="40" t="s">
        <v>82</v>
      </c>
      <c r="B231" s="40" t="s">
        <v>83</v>
      </c>
      <c r="C231" s="406" t="s">
        <v>475</v>
      </c>
      <c r="D231" s="406"/>
      <c r="E231" s="406"/>
      <c r="F231" s="406"/>
      <c r="G231" s="394" t="s">
        <v>78</v>
      </c>
      <c r="H231" s="395"/>
      <c r="I231" s="408" t="s">
        <v>731</v>
      </c>
      <c r="J231" s="410"/>
      <c r="K231" s="410"/>
      <c r="L231" s="411"/>
      <c r="M231" s="411"/>
      <c r="N231" s="411"/>
      <c r="O231" s="411"/>
      <c r="P231" s="411"/>
      <c r="Q231" s="412"/>
      <c r="R231" s="343" t="s">
        <v>84</v>
      </c>
      <c r="S231" s="344"/>
      <c r="T231" s="344"/>
      <c r="U231" s="344"/>
      <c r="V231" s="344"/>
      <c r="W231" s="407"/>
      <c r="X231" s="408" t="s">
        <v>86</v>
      </c>
      <c r="Y231" s="407"/>
      <c r="Z231" s="409" t="s">
        <v>85</v>
      </c>
      <c r="AA231" s="409"/>
      <c r="AB231" s="409"/>
    </row>
    <row r="232" spans="1:28" ht="30" customHeight="1">
      <c r="A232" s="42">
        <v>196</v>
      </c>
      <c r="B232" s="178"/>
      <c r="C232" s="396"/>
      <c r="D232" s="397"/>
      <c r="E232" s="397"/>
      <c r="F232" s="398"/>
      <c r="G232" s="392"/>
      <c r="H232" s="393"/>
      <c r="I232" s="402"/>
      <c r="J232" s="403"/>
      <c r="K232" s="403"/>
      <c r="L232" s="404"/>
      <c r="M232" s="404"/>
      <c r="N232" s="404"/>
      <c r="O232" s="404"/>
      <c r="P232" s="404"/>
      <c r="Q232" s="405"/>
      <c r="R232" s="399"/>
      <c r="S232" s="399"/>
      <c r="T232" s="399"/>
      <c r="U232" s="399"/>
      <c r="V232" s="399"/>
      <c r="W232" s="399"/>
      <c r="X232" s="400"/>
      <c r="Y232" s="401"/>
      <c r="Z232" s="399"/>
      <c r="AA232" s="399"/>
      <c r="AB232" s="399"/>
    </row>
    <row r="233" spans="1:28" ht="30" customHeight="1">
      <c r="A233" s="42">
        <v>197</v>
      </c>
      <c r="B233" s="178"/>
      <c r="C233" s="396"/>
      <c r="D233" s="397"/>
      <c r="E233" s="397"/>
      <c r="F233" s="398"/>
      <c r="G233" s="392"/>
      <c r="H233" s="393"/>
      <c r="I233" s="402"/>
      <c r="J233" s="403"/>
      <c r="K233" s="403"/>
      <c r="L233" s="404"/>
      <c r="M233" s="404"/>
      <c r="N233" s="404"/>
      <c r="O233" s="404"/>
      <c r="P233" s="404"/>
      <c r="Q233" s="405"/>
      <c r="R233" s="399"/>
      <c r="S233" s="399"/>
      <c r="T233" s="399"/>
      <c r="U233" s="399"/>
      <c r="V233" s="399"/>
      <c r="W233" s="399"/>
      <c r="X233" s="400"/>
      <c r="Y233" s="401"/>
      <c r="Z233" s="399"/>
      <c r="AA233" s="399"/>
      <c r="AB233" s="399"/>
    </row>
    <row r="234" spans="1:28" ht="30" customHeight="1">
      <c r="A234" s="42">
        <v>198</v>
      </c>
      <c r="B234" s="178"/>
      <c r="C234" s="396"/>
      <c r="D234" s="397"/>
      <c r="E234" s="397"/>
      <c r="F234" s="398"/>
      <c r="G234" s="392"/>
      <c r="H234" s="393"/>
      <c r="I234" s="402"/>
      <c r="J234" s="403"/>
      <c r="K234" s="403"/>
      <c r="L234" s="404"/>
      <c r="M234" s="404"/>
      <c r="N234" s="404"/>
      <c r="O234" s="404"/>
      <c r="P234" s="404"/>
      <c r="Q234" s="405"/>
      <c r="R234" s="399"/>
      <c r="S234" s="399"/>
      <c r="T234" s="399"/>
      <c r="U234" s="399"/>
      <c r="V234" s="399"/>
      <c r="W234" s="399"/>
      <c r="X234" s="400"/>
      <c r="Y234" s="401"/>
      <c r="Z234" s="399"/>
      <c r="AA234" s="399"/>
      <c r="AB234" s="399"/>
    </row>
    <row r="235" spans="1:28" ht="30" customHeight="1">
      <c r="A235" s="42">
        <v>199</v>
      </c>
      <c r="B235" s="178"/>
      <c r="C235" s="396"/>
      <c r="D235" s="397"/>
      <c r="E235" s="397"/>
      <c r="F235" s="398"/>
      <c r="G235" s="392"/>
      <c r="H235" s="393"/>
      <c r="I235" s="402"/>
      <c r="J235" s="403"/>
      <c r="K235" s="403"/>
      <c r="L235" s="404"/>
      <c r="M235" s="404"/>
      <c r="N235" s="404"/>
      <c r="O235" s="404"/>
      <c r="P235" s="404"/>
      <c r="Q235" s="405"/>
      <c r="R235" s="399"/>
      <c r="S235" s="399"/>
      <c r="T235" s="399"/>
      <c r="U235" s="399"/>
      <c r="V235" s="399"/>
      <c r="W235" s="399"/>
      <c r="X235" s="400"/>
      <c r="Y235" s="401"/>
      <c r="Z235" s="399"/>
      <c r="AA235" s="399"/>
      <c r="AB235" s="399"/>
    </row>
    <row r="236" spans="1:28" ht="30" customHeight="1">
      <c r="A236" s="42">
        <v>200</v>
      </c>
      <c r="B236" s="178"/>
      <c r="C236" s="396"/>
      <c r="D236" s="397"/>
      <c r="E236" s="397"/>
      <c r="F236" s="398"/>
      <c r="G236" s="392"/>
      <c r="H236" s="393"/>
      <c r="I236" s="402"/>
      <c r="J236" s="403"/>
      <c r="K236" s="403"/>
      <c r="L236" s="404"/>
      <c r="M236" s="404"/>
      <c r="N236" s="404"/>
      <c r="O236" s="404"/>
      <c r="P236" s="404"/>
      <c r="Q236" s="405"/>
      <c r="R236" s="399"/>
      <c r="S236" s="399"/>
      <c r="T236" s="399"/>
      <c r="U236" s="399"/>
      <c r="V236" s="399"/>
      <c r="W236" s="399"/>
      <c r="X236" s="400"/>
      <c r="Y236" s="401"/>
      <c r="Z236" s="399"/>
      <c r="AA236" s="399"/>
      <c r="AB236" s="399"/>
    </row>
    <row r="237" spans="1:28" ht="30" customHeight="1">
      <c r="A237" s="42">
        <v>201</v>
      </c>
      <c r="B237" s="178"/>
      <c r="C237" s="396"/>
      <c r="D237" s="397"/>
      <c r="E237" s="397"/>
      <c r="F237" s="398"/>
      <c r="G237" s="392"/>
      <c r="H237" s="393"/>
      <c r="I237" s="402"/>
      <c r="J237" s="403"/>
      <c r="K237" s="403"/>
      <c r="L237" s="404"/>
      <c r="M237" s="404"/>
      <c r="N237" s="404"/>
      <c r="O237" s="404"/>
      <c r="P237" s="404"/>
      <c r="Q237" s="405"/>
      <c r="R237" s="399"/>
      <c r="S237" s="399"/>
      <c r="T237" s="399"/>
      <c r="U237" s="399"/>
      <c r="V237" s="399"/>
      <c r="W237" s="399"/>
      <c r="X237" s="400"/>
      <c r="Y237" s="401"/>
      <c r="Z237" s="399"/>
      <c r="AA237" s="399"/>
      <c r="AB237" s="399"/>
    </row>
    <row r="238" spans="1:28" ht="30" customHeight="1">
      <c r="A238" s="42">
        <v>202</v>
      </c>
      <c r="B238" s="178"/>
      <c r="C238" s="396"/>
      <c r="D238" s="397"/>
      <c r="E238" s="397"/>
      <c r="F238" s="398"/>
      <c r="G238" s="392"/>
      <c r="H238" s="393"/>
      <c r="I238" s="402"/>
      <c r="J238" s="403"/>
      <c r="K238" s="403"/>
      <c r="L238" s="404"/>
      <c r="M238" s="404"/>
      <c r="N238" s="404"/>
      <c r="O238" s="404"/>
      <c r="P238" s="404"/>
      <c r="Q238" s="405"/>
      <c r="R238" s="399"/>
      <c r="S238" s="399"/>
      <c r="T238" s="399"/>
      <c r="U238" s="399"/>
      <c r="V238" s="399"/>
      <c r="W238" s="399"/>
      <c r="X238" s="400"/>
      <c r="Y238" s="401"/>
      <c r="Z238" s="399"/>
      <c r="AA238" s="399"/>
      <c r="AB238" s="399"/>
    </row>
    <row r="239" spans="1:28" ht="30" customHeight="1">
      <c r="A239" s="42">
        <v>203</v>
      </c>
      <c r="B239" s="178"/>
      <c r="C239" s="396"/>
      <c r="D239" s="397"/>
      <c r="E239" s="397"/>
      <c r="F239" s="398"/>
      <c r="G239" s="392"/>
      <c r="H239" s="393"/>
      <c r="I239" s="402"/>
      <c r="J239" s="403"/>
      <c r="K239" s="403"/>
      <c r="L239" s="404"/>
      <c r="M239" s="404"/>
      <c r="N239" s="404"/>
      <c r="O239" s="404"/>
      <c r="P239" s="404"/>
      <c r="Q239" s="405"/>
      <c r="R239" s="399"/>
      <c r="S239" s="399"/>
      <c r="T239" s="399"/>
      <c r="U239" s="399"/>
      <c r="V239" s="399"/>
      <c r="W239" s="399"/>
      <c r="X239" s="400"/>
      <c r="Y239" s="401"/>
      <c r="Z239" s="399"/>
      <c r="AA239" s="399"/>
      <c r="AB239" s="399"/>
    </row>
    <row r="240" spans="1:28" ht="30" customHeight="1">
      <c r="A240" s="42">
        <v>204</v>
      </c>
      <c r="B240" s="178"/>
      <c r="C240" s="396"/>
      <c r="D240" s="397"/>
      <c r="E240" s="397"/>
      <c r="F240" s="398"/>
      <c r="G240" s="392"/>
      <c r="H240" s="393"/>
      <c r="I240" s="402"/>
      <c r="J240" s="403"/>
      <c r="K240" s="403"/>
      <c r="L240" s="404"/>
      <c r="M240" s="404"/>
      <c r="N240" s="404"/>
      <c r="O240" s="404"/>
      <c r="P240" s="404"/>
      <c r="Q240" s="405"/>
      <c r="R240" s="399"/>
      <c r="S240" s="399"/>
      <c r="T240" s="399"/>
      <c r="U240" s="399"/>
      <c r="V240" s="399"/>
      <c r="W240" s="399"/>
      <c r="X240" s="400"/>
      <c r="Y240" s="401"/>
      <c r="Z240" s="399"/>
      <c r="AA240" s="399"/>
      <c r="AB240" s="399"/>
    </row>
    <row r="241" spans="1:28" ht="30" customHeight="1">
      <c r="A241" s="42">
        <v>205</v>
      </c>
      <c r="B241" s="178"/>
      <c r="C241" s="396"/>
      <c r="D241" s="397"/>
      <c r="E241" s="397"/>
      <c r="F241" s="398"/>
      <c r="G241" s="392"/>
      <c r="H241" s="393"/>
      <c r="I241" s="402"/>
      <c r="J241" s="403"/>
      <c r="K241" s="403"/>
      <c r="L241" s="404"/>
      <c r="M241" s="404"/>
      <c r="N241" s="404"/>
      <c r="O241" s="404"/>
      <c r="P241" s="404"/>
      <c r="Q241" s="405"/>
      <c r="R241" s="399"/>
      <c r="S241" s="399"/>
      <c r="T241" s="399"/>
      <c r="U241" s="399"/>
      <c r="V241" s="399"/>
      <c r="W241" s="399"/>
      <c r="X241" s="400"/>
      <c r="Y241" s="401"/>
      <c r="Z241" s="399"/>
      <c r="AA241" s="399"/>
      <c r="AB241" s="399"/>
    </row>
    <row r="242" spans="1:28" ht="30" customHeight="1">
      <c r="A242" s="42">
        <v>206</v>
      </c>
      <c r="B242" s="178"/>
      <c r="C242" s="396"/>
      <c r="D242" s="397"/>
      <c r="E242" s="397"/>
      <c r="F242" s="398"/>
      <c r="G242" s="392"/>
      <c r="H242" s="393"/>
      <c r="I242" s="402"/>
      <c r="J242" s="403"/>
      <c r="K242" s="403"/>
      <c r="L242" s="404"/>
      <c r="M242" s="404"/>
      <c r="N242" s="404"/>
      <c r="O242" s="404"/>
      <c r="P242" s="404"/>
      <c r="Q242" s="405"/>
      <c r="R242" s="399"/>
      <c r="S242" s="399"/>
      <c r="T242" s="399"/>
      <c r="U242" s="399"/>
      <c r="V242" s="399"/>
      <c r="W242" s="399"/>
      <c r="X242" s="400"/>
      <c r="Y242" s="401"/>
      <c r="Z242" s="399"/>
      <c r="AA242" s="399"/>
      <c r="AB242" s="399"/>
    </row>
    <row r="243" spans="1:28" ht="30" customHeight="1">
      <c r="A243" s="42">
        <v>207</v>
      </c>
      <c r="B243" s="178"/>
      <c r="C243" s="396"/>
      <c r="D243" s="397"/>
      <c r="E243" s="397"/>
      <c r="F243" s="398"/>
      <c r="G243" s="392"/>
      <c r="H243" s="393"/>
      <c r="I243" s="402"/>
      <c r="J243" s="403"/>
      <c r="K243" s="403"/>
      <c r="L243" s="404"/>
      <c r="M243" s="404"/>
      <c r="N243" s="404"/>
      <c r="O243" s="404"/>
      <c r="P243" s="404"/>
      <c r="Q243" s="405"/>
      <c r="R243" s="399"/>
      <c r="S243" s="399"/>
      <c r="T243" s="399"/>
      <c r="U243" s="399"/>
      <c r="V243" s="399"/>
      <c r="W243" s="399"/>
      <c r="X243" s="400"/>
      <c r="Y243" s="401"/>
      <c r="Z243" s="399"/>
      <c r="AA243" s="399"/>
      <c r="AB243" s="399"/>
    </row>
    <row r="244" spans="1:28" ht="30" customHeight="1">
      <c r="A244" s="42">
        <v>208</v>
      </c>
      <c r="B244" s="178"/>
      <c r="C244" s="396"/>
      <c r="D244" s="397"/>
      <c r="E244" s="397"/>
      <c r="F244" s="398"/>
      <c r="G244" s="392"/>
      <c r="H244" s="393"/>
      <c r="I244" s="402"/>
      <c r="J244" s="403"/>
      <c r="K244" s="403"/>
      <c r="L244" s="404"/>
      <c r="M244" s="404"/>
      <c r="N244" s="404"/>
      <c r="O244" s="404"/>
      <c r="P244" s="404"/>
      <c r="Q244" s="405"/>
      <c r="R244" s="399"/>
      <c r="S244" s="399"/>
      <c r="T244" s="399"/>
      <c r="U244" s="399"/>
      <c r="V244" s="399"/>
      <c r="W244" s="399"/>
      <c r="X244" s="400"/>
      <c r="Y244" s="401"/>
      <c r="Z244" s="399"/>
      <c r="AA244" s="399"/>
      <c r="AB244" s="399"/>
    </row>
    <row r="245" spans="1:28" ht="30" customHeight="1">
      <c r="A245" s="42">
        <v>209</v>
      </c>
      <c r="B245" s="178"/>
      <c r="C245" s="396"/>
      <c r="D245" s="397"/>
      <c r="E245" s="397"/>
      <c r="F245" s="398"/>
      <c r="G245" s="392"/>
      <c r="H245" s="393"/>
      <c r="I245" s="402"/>
      <c r="J245" s="403"/>
      <c r="K245" s="403"/>
      <c r="L245" s="404"/>
      <c r="M245" s="404"/>
      <c r="N245" s="404"/>
      <c r="O245" s="404"/>
      <c r="P245" s="404"/>
      <c r="Q245" s="405"/>
      <c r="R245" s="399"/>
      <c r="S245" s="399"/>
      <c r="T245" s="399"/>
      <c r="U245" s="399"/>
      <c r="V245" s="399"/>
      <c r="W245" s="399"/>
      <c r="X245" s="400"/>
      <c r="Y245" s="401"/>
      <c r="Z245" s="399"/>
      <c r="AA245" s="399"/>
      <c r="AB245" s="399"/>
    </row>
    <row r="246" spans="1:28" ht="30" customHeight="1">
      <c r="A246" s="42">
        <v>210</v>
      </c>
      <c r="B246" s="178"/>
      <c r="C246" s="396"/>
      <c r="D246" s="397"/>
      <c r="E246" s="397"/>
      <c r="F246" s="398"/>
      <c r="G246" s="392"/>
      <c r="H246" s="393"/>
      <c r="I246" s="402"/>
      <c r="J246" s="403"/>
      <c r="K246" s="403"/>
      <c r="L246" s="404"/>
      <c r="M246" s="404"/>
      <c r="N246" s="404"/>
      <c r="O246" s="404"/>
      <c r="P246" s="404"/>
      <c r="Q246" s="405"/>
      <c r="R246" s="399"/>
      <c r="S246" s="399"/>
      <c r="T246" s="399"/>
      <c r="U246" s="399"/>
      <c r="V246" s="399"/>
      <c r="W246" s="399"/>
      <c r="X246" s="400"/>
      <c r="Y246" s="401"/>
      <c r="Z246" s="399"/>
      <c r="AA246" s="399"/>
      <c r="AB246" s="399"/>
    </row>
    <row r="247" spans="1:28" s="41" customFormat="1" ht="39" customHeight="1">
      <c r="A247" s="40" t="s">
        <v>82</v>
      </c>
      <c r="B247" s="40" t="s">
        <v>83</v>
      </c>
      <c r="C247" s="406" t="s">
        <v>475</v>
      </c>
      <c r="D247" s="406"/>
      <c r="E247" s="406"/>
      <c r="F247" s="406"/>
      <c r="G247" s="394" t="s">
        <v>78</v>
      </c>
      <c r="H247" s="395"/>
      <c r="I247" s="408" t="s">
        <v>731</v>
      </c>
      <c r="J247" s="410"/>
      <c r="K247" s="410"/>
      <c r="L247" s="411"/>
      <c r="M247" s="411"/>
      <c r="N247" s="411"/>
      <c r="O247" s="411"/>
      <c r="P247" s="411"/>
      <c r="Q247" s="412"/>
      <c r="R247" s="343" t="s">
        <v>84</v>
      </c>
      <c r="S247" s="344"/>
      <c r="T247" s="344"/>
      <c r="U247" s="344"/>
      <c r="V247" s="344"/>
      <c r="W247" s="407"/>
      <c r="X247" s="408" t="s">
        <v>86</v>
      </c>
      <c r="Y247" s="407"/>
      <c r="Z247" s="409" t="s">
        <v>85</v>
      </c>
      <c r="AA247" s="409"/>
      <c r="AB247" s="409"/>
    </row>
    <row r="248" spans="1:28" ht="30" customHeight="1">
      <c r="A248" s="42">
        <v>211</v>
      </c>
      <c r="B248" s="178"/>
      <c r="C248" s="396"/>
      <c r="D248" s="397"/>
      <c r="E248" s="397"/>
      <c r="F248" s="398"/>
      <c r="G248" s="392"/>
      <c r="H248" s="393"/>
      <c r="I248" s="402"/>
      <c r="J248" s="403"/>
      <c r="K248" s="403"/>
      <c r="L248" s="404"/>
      <c r="M248" s="404"/>
      <c r="N248" s="404"/>
      <c r="O248" s="404"/>
      <c r="P248" s="404"/>
      <c r="Q248" s="405"/>
      <c r="R248" s="399"/>
      <c r="S248" s="399"/>
      <c r="T248" s="399"/>
      <c r="U248" s="399"/>
      <c r="V248" s="399"/>
      <c r="W248" s="399"/>
      <c r="X248" s="400"/>
      <c r="Y248" s="401"/>
      <c r="Z248" s="399"/>
      <c r="AA248" s="399"/>
      <c r="AB248" s="399"/>
    </row>
    <row r="249" spans="1:28" ht="30" customHeight="1">
      <c r="A249" s="42">
        <v>212</v>
      </c>
      <c r="B249" s="178"/>
      <c r="C249" s="396"/>
      <c r="D249" s="397"/>
      <c r="E249" s="397"/>
      <c r="F249" s="398"/>
      <c r="G249" s="392"/>
      <c r="H249" s="393"/>
      <c r="I249" s="402"/>
      <c r="J249" s="403"/>
      <c r="K249" s="403"/>
      <c r="L249" s="404"/>
      <c r="M249" s="404"/>
      <c r="N249" s="404"/>
      <c r="O249" s="404"/>
      <c r="P249" s="404"/>
      <c r="Q249" s="405"/>
      <c r="R249" s="399"/>
      <c r="S249" s="399"/>
      <c r="T249" s="399"/>
      <c r="U249" s="399"/>
      <c r="V249" s="399"/>
      <c r="W249" s="399"/>
      <c r="X249" s="400"/>
      <c r="Y249" s="401"/>
      <c r="Z249" s="399"/>
      <c r="AA249" s="399"/>
      <c r="AB249" s="399"/>
    </row>
    <row r="250" spans="1:28" ht="30" customHeight="1">
      <c r="A250" s="42">
        <v>213</v>
      </c>
      <c r="B250" s="178"/>
      <c r="C250" s="396"/>
      <c r="D250" s="397"/>
      <c r="E250" s="397"/>
      <c r="F250" s="398"/>
      <c r="G250" s="392"/>
      <c r="H250" s="393"/>
      <c r="I250" s="402"/>
      <c r="J250" s="403"/>
      <c r="K250" s="403"/>
      <c r="L250" s="404"/>
      <c r="M250" s="404"/>
      <c r="N250" s="404"/>
      <c r="O250" s="404"/>
      <c r="P250" s="404"/>
      <c r="Q250" s="405"/>
      <c r="R250" s="399"/>
      <c r="S250" s="399"/>
      <c r="T250" s="399"/>
      <c r="U250" s="399"/>
      <c r="V250" s="399"/>
      <c r="W250" s="399"/>
      <c r="X250" s="400"/>
      <c r="Y250" s="401"/>
      <c r="Z250" s="399"/>
      <c r="AA250" s="399"/>
      <c r="AB250" s="399"/>
    </row>
    <row r="251" spans="1:28" ht="30" customHeight="1">
      <c r="A251" s="42">
        <v>214</v>
      </c>
      <c r="B251" s="178"/>
      <c r="C251" s="396"/>
      <c r="D251" s="397"/>
      <c r="E251" s="397"/>
      <c r="F251" s="398"/>
      <c r="G251" s="392"/>
      <c r="H251" s="393"/>
      <c r="I251" s="402"/>
      <c r="J251" s="403"/>
      <c r="K251" s="403"/>
      <c r="L251" s="404"/>
      <c r="M251" s="404"/>
      <c r="N251" s="404"/>
      <c r="O251" s="404"/>
      <c r="P251" s="404"/>
      <c r="Q251" s="405"/>
      <c r="R251" s="399"/>
      <c r="S251" s="399"/>
      <c r="T251" s="399"/>
      <c r="U251" s="399"/>
      <c r="V251" s="399"/>
      <c r="W251" s="399"/>
      <c r="X251" s="400"/>
      <c r="Y251" s="401"/>
      <c r="Z251" s="399"/>
      <c r="AA251" s="399"/>
      <c r="AB251" s="399"/>
    </row>
    <row r="252" spans="1:28" ht="30" customHeight="1">
      <c r="A252" s="42">
        <v>215</v>
      </c>
      <c r="B252" s="178"/>
      <c r="C252" s="396"/>
      <c r="D252" s="397"/>
      <c r="E252" s="397"/>
      <c r="F252" s="398"/>
      <c r="G252" s="392"/>
      <c r="H252" s="393"/>
      <c r="I252" s="402"/>
      <c r="J252" s="403"/>
      <c r="K252" s="403"/>
      <c r="L252" s="404"/>
      <c r="M252" s="404"/>
      <c r="N252" s="404"/>
      <c r="O252" s="404"/>
      <c r="P252" s="404"/>
      <c r="Q252" s="405"/>
      <c r="R252" s="399"/>
      <c r="S252" s="399"/>
      <c r="T252" s="399"/>
      <c r="U252" s="399"/>
      <c r="V252" s="399"/>
      <c r="W252" s="399"/>
      <c r="X252" s="400"/>
      <c r="Y252" s="401"/>
      <c r="Z252" s="399"/>
      <c r="AA252" s="399"/>
      <c r="AB252" s="399"/>
    </row>
    <row r="253" spans="1:28" ht="30" customHeight="1">
      <c r="A253" s="42">
        <v>216</v>
      </c>
      <c r="B253" s="178"/>
      <c r="C253" s="396"/>
      <c r="D253" s="397"/>
      <c r="E253" s="397"/>
      <c r="F253" s="398"/>
      <c r="G253" s="392"/>
      <c r="H253" s="393"/>
      <c r="I253" s="402"/>
      <c r="J253" s="403"/>
      <c r="K253" s="403"/>
      <c r="L253" s="404"/>
      <c r="M253" s="404"/>
      <c r="N253" s="404"/>
      <c r="O253" s="404"/>
      <c r="P253" s="404"/>
      <c r="Q253" s="405"/>
      <c r="R253" s="399"/>
      <c r="S253" s="399"/>
      <c r="T253" s="399"/>
      <c r="U253" s="399"/>
      <c r="V253" s="399"/>
      <c r="W253" s="399"/>
      <c r="X253" s="400"/>
      <c r="Y253" s="401"/>
      <c r="Z253" s="399"/>
      <c r="AA253" s="399"/>
      <c r="AB253" s="399"/>
    </row>
    <row r="254" spans="1:28" ht="30" customHeight="1">
      <c r="A254" s="42">
        <v>217</v>
      </c>
      <c r="B254" s="178"/>
      <c r="C254" s="396"/>
      <c r="D254" s="397"/>
      <c r="E254" s="397"/>
      <c r="F254" s="398"/>
      <c r="G254" s="392"/>
      <c r="H254" s="393"/>
      <c r="I254" s="402"/>
      <c r="J254" s="403"/>
      <c r="K254" s="403"/>
      <c r="L254" s="404"/>
      <c r="M254" s="404"/>
      <c r="N254" s="404"/>
      <c r="O254" s="404"/>
      <c r="P254" s="404"/>
      <c r="Q254" s="405"/>
      <c r="R254" s="399"/>
      <c r="S254" s="399"/>
      <c r="T254" s="399"/>
      <c r="U254" s="399"/>
      <c r="V254" s="399"/>
      <c r="W254" s="399"/>
      <c r="X254" s="400"/>
      <c r="Y254" s="401"/>
      <c r="Z254" s="399"/>
      <c r="AA254" s="399"/>
      <c r="AB254" s="399"/>
    </row>
    <row r="255" spans="1:28" ht="30" customHeight="1">
      <c r="A255" s="42">
        <v>218</v>
      </c>
      <c r="B255" s="178"/>
      <c r="C255" s="396"/>
      <c r="D255" s="397"/>
      <c r="E255" s="397"/>
      <c r="F255" s="398"/>
      <c r="G255" s="392"/>
      <c r="H255" s="393"/>
      <c r="I255" s="402"/>
      <c r="J255" s="403"/>
      <c r="K255" s="403"/>
      <c r="L255" s="404"/>
      <c r="M255" s="404"/>
      <c r="N255" s="404"/>
      <c r="O255" s="404"/>
      <c r="P255" s="404"/>
      <c r="Q255" s="405"/>
      <c r="R255" s="399"/>
      <c r="S255" s="399"/>
      <c r="T255" s="399"/>
      <c r="U255" s="399"/>
      <c r="V255" s="399"/>
      <c r="W255" s="399"/>
      <c r="X255" s="400"/>
      <c r="Y255" s="401"/>
      <c r="Z255" s="399"/>
      <c r="AA255" s="399"/>
      <c r="AB255" s="399"/>
    </row>
    <row r="256" spans="1:28" ht="30" customHeight="1">
      <c r="A256" s="42">
        <v>219</v>
      </c>
      <c r="B256" s="178"/>
      <c r="C256" s="396"/>
      <c r="D256" s="397"/>
      <c r="E256" s="397"/>
      <c r="F256" s="398"/>
      <c r="G256" s="392"/>
      <c r="H256" s="393"/>
      <c r="I256" s="402"/>
      <c r="J256" s="403"/>
      <c r="K256" s="403"/>
      <c r="L256" s="404"/>
      <c r="M256" s="404"/>
      <c r="N256" s="404"/>
      <c r="O256" s="404"/>
      <c r="P256" s="404"/>
      <c r="Q256" s="405"/>
      <c r="R256" s="399"/>
      <c r="S256" s="399"/>
      <c r="T256" s="399"/>
      <c r="U256" s="399"/>
      <c r="V256" s="399"/>
      <c r="W256" s="399"/>
      <c r="X256" s="400"/>
      <c r="Y256" s="401"/>
      <c r="Z256" s="399"/>
      <c r="AA256" s="399"/>
      <c r="AB256" s="399"/>
    </row>
    <row r="257" spans="1:28" ht="30" customHeight="1">
      <c r="A257" s="42">
        <v>220</v>
      </c>
      <c r="B257" s="178"/>
      <c r="C257" s="396"/>
      <c r="D257" s="397"/>
      <c r="E257" s="397"/>
      <c r="F257" s="398"/>
      <c r="G257" s="392"/>
      <c r="H257" s="393"/>
      <c r="I257" s="402"/>
      <c r="J257" s="403"/>
      <c r="K257" s="403"/>
      <c r="L257" s="404"/>
      <c r="M257" s="404"/>
      <c r="N257" s="404"/>
      <c r="O257" s="404"/>
      <c r="P257" s="404"/>
      <c r="Q257" s="405"/>
      <c r="R257" s="399"/>
      <c r="S257" s="399"/>
      <c r="T257" s="399"/>
      <c r="U257" s="399"/>
      <c r="V257" s="399"/>
      <c r="W257" s="399"/>
      <c r="X257" s="400"/>
      <c r="Y257" s="401"/>
      <c r="Z257" s="399"/>
      <c r="AA257" s="399"/>
      <c r="AB257" s="399"/>
    </row>
    <row r="258" spans="1:28" ht="30" customHeight="1">
      <c r="A258" s="42">
        <v>221</v>
      </c>
      <c r="B258" s="178"/>
      <c r="C258" s="396"/>
      <c r="D258" s="397"/>
      <c r="E258" s="397"/>
      <c r="F258" s="398"/>
      <c r="G258" s="392"/>
      <c r="H258" s="393"/>
      <c r="I258" s="402"/>
      <c r="J258" s="403"/>
      <c r="K258" s="403"/>
      <c r="L258" s="404"/>
      <c r="M258" s="404"/>
      <c r="N258" s="404"/>
      <c r="O258" s="404"/>
      <c r="P258" s="404"/>
      <c r="Q258" s="405"/>
      <c r="R258" s="399"/>
      <c r="S258" s="399"/>
      <c r="T258" s="399"/>
      <c r="U258" s="399"/>
      <c r="V258" s="399"/>
      <c r="W258" s="399"/>
      <c r="X258" s="400"/>
      <c r="Y258" s="401"/>
      <c r="Z258" s="399"/>
      <c r="AA258" s="399"/>
      <c r="AB258" s="399"/>
    </row>
    <row r="259" spans="1:28" ht="30" customHeight="1">
      <c r="A259" s="42">
        <v>222</v>
      </c>
      <c r="B259" s="178"/>
      <c r="C259" s="396"/>
      <c r="D259" s="397"/>
      <c r="E259" s="397"/>
      <c r="F259" s="398"/>
      <c r="G259" s="392"/>
      <c r="H259" s="393"/>
      <c r="I259" s="402"/>
      <c r="J259" s="403"/>
      <c r="K259" s="403"/>
      <c r="L259" s="404"/>
      <c r="M259" s="404"/>
      <c r="N259" s="404"/>
      <c r="O259" s="404"/>
      <c r="P259" s="404"/>
      <c r="Q259" s="405"/>
      <c r="R259" s="399"/>
      <c r="S259" s="399"/>
      <c r="T259" s="399"/>
      <c r="U259" s="399"/>
      <c r="V259" s="399"/>
      <c r="W259" s="399"/>
      <c r="X259" s="400"/>
      <c r="Y259" s="401"/>
      <c r="Z259" s="399"/>
      <c r="AA259" s="399"/>
      <c r="AB259" s="399"/>
    </row>
    <row r="260" spans="1:28" ht="30" customHeight="1">
      <c r="A260" s="42">
        <v>223</v>
      </c>
      <c r="B260" s="178"/>
      <c r="C260" s="396"/>
      <c r="D260" s="397"/>
      <c r="E260" s="397"/>
      <c r="F260" s="398"/>
      <c r="G260" s="392"/>
      <c r="H260" s="393"/>
      <c r="I260" s="402"/>
      <c r="J260" s="403"/>
      <c r="K260" s="403"/>
      <c r="L260" s="404"/>
      <c r="M260" s="404"/>
      <c r="N260" s="404"/>
      <c r="O260" s="404"/>
      <c r="P260" s="404"/>
      <c r="Q260" s="405"/>
      <c r="R260" s="399"/>
      <c r="S260" s="399"/>
      <c r="T260" s="399"/>
      <c r="U260" s="399"/>
      <c r="V260" s="399"/>
      <c r="W260" s="399"/>
      <c r="X260" s="400"/>
      <c r="Y260" s="401"/>
      <c r="Z260" s="399"/>
      <c r="AA260" s="399"/>
      <c r="AB260" s="399"/>
    </row>
    <row r="261" spans="1:28" ht="30" customHeight="1">
      <c r="A261" s="42">
        <v>224</v>
      </c>
      <c r="B261" s="178"/>
      <c r="C261" s="396"/>
      <c r="D261" s="397"/>
      <c r="E261" s="397"/>
      <c r="F261" s="398"/>
      <c r="G261" s="392"/>
      <c r="H261" s="393"/>
      <c r="I261" s="402"/>
      <c r="J261" s="403"/>
      <c r="K261" s="403"/>
      <c r="L261" s="404"/>
      <c r="M261" s="404"/>
      <c r="N261" s="404"/>
      <c r="O261" s="404"/>
      <c r="P261" s="404"/>
      <c r="Q261" s="405"/>
      <c r="R261" s="399"/>
      <c r="S261" s="399"/>
      <c r="T261" s="399"/>
      <c r="U261" s="399"/>
      <c r="V261" s="399"/>
      <c r="W261" s="399"/>
      <c r="X261" s="400"/>
      <c r="Y261" s="401"/>
      <c r="Z261" s="399"/>
      <c r="AA261" s="399"/>
      <c r="AB261" s="399"/>
    </row>
    <row r="262" spans="1:28" ht="30" customHeight="1">
      <c r="A262" s="42">
        <v>225</v>
      </c>
      <c r="B262" s="178"/>
      <c r="C262" s="396"/>
      <c r="D262" s="397"/>
      <c r="E262" s="397"/>
      <c r="F262" s="398"/>
      <c r="G262" s="392"/>
      <c r="H262" s="393"/>
      <c r="I262" s="402"/>
      <c r="J262" s="403"/>
      <c r="K262" s="403"/>
      <c r="L262" s="404"/>
      <c r="M262" s="404"/>
      <c r="N262" s="404"/>
      <c r="O262" s="404"/>
      <c r="P262" s="404"/>
      <c r="Q262" s="405"/>
      <c r="R262" s="399"/>
      <c r="S262" s="399"/>
      <c r="T262" s="399"/>
      <c r="U262" s="399"/>
      <c r="V262" s="399"/>
      <c r="W262" s="399"/>
      <c r="X262" s="400"/>
      <c r="Y262" s="401"/>
      <c r="Z262" s="399"/>
      <c r="AA262" s="399"/>
      <c r="AB262" s="399"/>
    </row>
    <row r="263" spans="1:28" s="41" customFormat="1" ht="39" customHeight="1">
      <c r="A263" s="40" t="s">
        <v>82</v>
      </c>
      <c r="B263" s="40" t="s">
        <v>83</v>
      </c>
      <c r="C263" s="406" t="s">
        <v>475</v>
      </c>
      <c r="D263" s="406"/>
      <c r="E263" s="406"/>
      <c r="F263" s="406"/>
      <c r="G263" s="394" t="s">
        <v>78</v>
      </c>
      <c r="H263" s="395"/>
      <c r="I263" s="408" t="s">
        <v>731</v>
      </c>
      <c r="J263" s="410"/>
      <c r="K263" s="410"/>
      <c r="L263" s="411"/>
      <c r="M263" s="411"/>
      <c r="N263" s="411"/>
      <c r="O263" s="411"/>
      <c r="P263" s="411"/>
      <c r="Q263" s="412"/>
      <c r="R263" s="343" t="s">
        <v>84</v>
      </c>
      <c r="S263" s="344"/>
      <c r="T263" s="344"/>
      <c r="U263" s="344"/>
      <c r="V263" s="344"/>
      <c r="W263" s="407"/>
      <c r="X263" s="408" t="s">
        <v>86</v>
      </c>
      <c r="Y263" s="407"/>
      <c r="Z263" s="409" t="s">
        <v>85</v>
      </c>
      <c r="AA263" s="409"/>
      <c r="AB263" s="409"/>
    </row>
    <row r="264" spans="1:28" ht="30" customHeight="1">
      <c r="A264" s="42">
        <v>226</v>
      </c>
      <c r="B264" s="178"/>
      <c r="C264" s="396"/>
      <c r="D264" s="397"/>
      <c r="E264" s="397"/>
      <c r="F264" s="398"/>
      <c r="G264" s="392"/>
      <c r="H264" s="393"/>
      <c r="I264" s="402"/>
      <c r="J264" s="403"/>
      <c r="K264" s="403"/>
      <c r="L264" s="404"/>
      <c r="M264" s="404"/>
      <c r="N264" s="404"/>
      <c r="O264" s="404"/>
      <c r="P264" s="404"/>
      <c r="Q264" s="405"/>
      <c r="R264" s="399"/>
      <c r="S264" s="399"/>
      <c r="T264" s="399"/>
      <c r="U264" s="399"/>
      <c r="V264" s="399"/>
      <c r="W264" s="399"/>
      <c r="X264" s="400"/>
      <c r="Y264" s="401"/>
      <c r="Z264" s="399"/>
      <c r="AA264" s="399"/>
      <c r="AB264" s="399"/>
    </row>
    <row r="265" spans="1:28" ht="30" customHeight="1">
      <c r="A265" s="42">
        <v>227</v>
      </c>
      <c r="B265" s="178"/>
      <c r="C265" s="396"/>
      <c r="D265" s="397"/>
      <c r="E265" s="397"/>
      <c r="F265" s="398"/>
      <c r="G265" s="392"/>
      <c r="H265" s="393"/>
      <c r="I265" s="402"/>
      <c r="J265" s="403"/>
      <c r="K265" s="403"/>
      <c r="L265" s="404"/>
      <c r="M265" s="404"/>
      <c r="N265" s="404"/>
      <c r="O265" s="404"/>
      <c r="P265" s="404"/>
      <c r="Q265" s="405"/>
      <c r="R265" s="399"/>
      <c r="S265" s="399"/>
      <c r="T265" s="399"/>
      <c r="U265" s="399"/>
      <c r="V265" s="399"/>
      <c r="W265" s="399"/>
      <c r="X265" s="400"/>
      <c r="Y265" s="401"/>
      <c r="Z265" s="399"/>
      <c r="AA265" s="399"/>
      <c r="AB265" s="399"/>
    </row>
    <row r="266" spans="1:28" ht="30" customHeight="1">
      <c r="A266" s="42">
        <v>228</v>
      </c>
      <c r="B266" s="178"/>
      <c r="C266" s="396"/>
      <c r="D266" s="397"/>
      <c r="E266" s="397"/>
      <c r="F266" s="398"/>
      <c r="G266" s="392"/>
      <c r="H266" s="393"/>
      <c r="I266" s="402"/>
      <c r="J266" s="403"/>
      <c r="K266" s="403"/>
      <c r="L266" s="404"/>
      <c r="M266" s="404"/>
      <c r="N266" s="404"/>
      <c r="O266" s="404"/>
      <c r="P266" s="404"/>
      <c r="Q266" s="405"/>
      <c r="R266" s="399"/>
      <c r="S266" s="399"/>
      <c r="T266" s="399"/>
      <c r="U266" s="399"/>
      <c r="V266" s="399"/>
      <c r="W266" s="399"/>
      <c r="X266" s="400"/>
      <c r="Y266" s="401"/>
      <c r="Z266" s="399"/>
      <c r="AA266" s="399"/>
      <c r="AB266" s="399"/>
    </row>
    <row r="267" spans="1:28" ht="30" customHeight="1">
      <c r="A267" s="42">
        <v>229</v>
      </c>
      <c r="B267" s="178"/>
      <c r="C267" s="396"/>
      <c r="D267" s="397"/>
      <c r="E267" s="397"/>
      <c r="F267" s="398"/>
      <c r="G267" s="392"/>
      <c r="H267" s="393"/>
      <c r="I267" s="402"/>
      <c r="J267" s="403"/>
      <c r="K267" s="403"/>
      <c r="L267" s="404"/>
      <c r="M267" s="404"/>
      <c r="N267" s="404"/>
      <c r="O267" s="404"/>
      <c r="P267" s="404"/>
      <c r="Q267" s="405"/>
      <c r="R267" s="399"/>
      <c r="S267" s="399"/>
      <c r="T267" s="399"/>
      <c r="U267" s="399"/>
      <c r="V267" s="399"/>
      <c r="W267" s="399"/>
      <c r="X267" s="400"/>
      <c r="Y267" s="401"/>
      <c r="Z267" s="399"/>
      <c r="AA267" s="399"/>
      <c r="AB267" s="399"/>
    </row>
    <row r="268" spans="1:28" ht="30" customHeight="1">
      <c r="A268" s="42">
        <v>230</v>
      </c>
      <c r="B268" s="178"/>
      <c r="C268" s="396"/>
      <c r="D268" s="397"/>
      <c r="E268" s="397"/>
      <c r="F268" s="398"/>
      <c r="G268" s="392"/>
      <c r="H268" s="393"/>
      <c r="I268" s="402"/>
      <c r="J268" s="403"/>
      <c r="K268" s="403"/>
      <c r="L268" s="404"/>
      <c r="M268" s="404"/>
      <c r="N268" s="404"/>
      <c r="O268" s="404"/>
      <c r="P268" s="404"/>
      <c r="Q268" s="405"/>
      <c r="R268" s="399"/>
      <c r="S268" s="399"/>
      <c r="T268" s="399"/>
      <c r="U268" s="399"/>
      <c r="V268" s="399"/>
      <c r="W268" s="399"/>
      <c r="X268" s="400"/>
      <c r="Y268" s="401"/>
      <c r="Z268" s="399"/>
      <c r="AA268" s="399"/>
      <c r="AB268" s="399"/>
    </row>
    <row r="269" spans="1:28" ht="30" customHeight="1">
      <c r="A269" s="42">
        <v>231</v>
      </c>
      <c r="B269" s="178"/>
      <c r="C269" s="396"/>
      <c r="D269" s="397"/>
      <c r="E269" s="397"/>
      <c r="F269" s="398"/>
      <c r="G269" s="392"/>
      <c r="H269" s="393"/>
      <c r="I269" s="402"/>
      <c r="J269" s="403"/>
      <c r="K269" s="403"/>
      <c r="L269" s="404"/>
      <c r="M269" s="404"/>
      <c r="N269" s="404"/>
      <c r="O269" s="404"/>
      <c r="P269" s="404"/>
      <c r="Q269" s="405"/>
      <c r="R269" s="399"/>
      <c r="S269" s="399"/>
      <c r="T269" s="399"/>
      <c r="U269" s="399"/>
      <c r="V269" s="399"/>
      <c r="W269" s="399"/>
      <c r="X269" s="400"/>
      <c r="Y269" s="401"/>
      <c r="Z269" s="399"/>
      <c r="AA269" s="399"/>
      <c r="AB269" s="399"/>
    </row>
    <row r="270" spans="1:28" ht="30" customHeight="1">
      <c r="A270" s="42">
        <v>232</v>
      </c>
      <c r="B270" s="178"/>
      <c r="C270" s="396"/>
      <c r="D270" s="397"/>
      <c r="E270" s="397"/>
      <c r="F270" s="398"/>
      <c r="G270" s="392"/>
      <c r="H270" s="393"/>
      <c r="I270" s="402"/>
      <c r="J270" s="403"/>
      <c r="K270" s="403"/>
      <c r="L270" s="404"/>
      <c r="M270" s="404"/>
      <c r="N270" s="404"/>
      <c r="O270" s="404"/>
      <c r="P270" s="404"/>
      <c r="Q270" s="405"/>
      <c r="R270" s="399"/>
      <c r="S270" s="399"/>
      <c r="T270" s="399"/>
      <c r="U270" s="399"/>
      <c r="V270" s="399"/>
      <c r="W270" s="399"/>
      <c r="X270" s="400"/>
      <c r="Y270" s="401"/>
      <c r="Z270" s="399"/>
      <c r="AA270" s="399"/>
      <c r="AB270" s="399"/>
    </row>
    <row r="271" spans="1:28" ht="30" customHeight="1">
      <c r="A271" s="42">
        <v>233</v>
      </c>
      <c r="B271" s="178"/>
      <c r="C271" s="396"/>
      <c r="D271" s="397"/>
      <c r="E271" s="397"/>
      <c r="F271" s="398"/>
      <c r="G271" s="392"/>
      <c r="H271" s="393"/>
      <c r="I271" s="402"/>
      <c r="J271" s="403"/>
      <c r="K271" s="403"/>
      <c r="L271" s="404"/>
      <c r="M271" s="404"/>
      <c r="N271" s="404"/>
      <c r="O271" s="404"/>
      <c r="P271" s="404"/>
      <c r="Q271" s="405"/>
      <c r="R271" s="399"/>
      <c r="S271" s="399"/>
      <c r="T271" s="399"/>
      <c r="U271" s="399"/>
      <c r="V271" s="399"/>
      <c r="W271" s="399"/>
      <c r="X271" s="400"/>
      <c r="Y271" s="401"/>
      <c r="Z271" s="399"/>
      <c r="AA271" s="399"/>
      <c r="AB271" s="399"/>
    </row>
    <row r="272" spans="1:28" ht="30" customHeight="1">
      <c r="A272" s="42">
        <v>234</v>
      </c>
      <c r="B272" s="178"/>
      <c r="C272" s="396"/>
      <c r="D272" s="397"/>
      <c r="E272" s="397"/>
      <c r="F272" s="398"/>
      <c r="G272" s="392"/>
      <c r="H272" s="393"/>
      <c r="I272" s="402"/>
      <c r="J272" s="403"/>
      <c r="K272" s="403"/>
      <c r="L272" s="404"/>
      <c r="M272" s="404"/>
      <c r="N272" s="404"/>
      <c r="O272" s="404"/>
      <c r="P272" s="404"/>
      <c r="Q272" s="405"/>
      <c r="R272" s="399"/>
      <c r="S272" s="399"/>
      <c r="T272" s="399"/>
      <c r="U272" s="399"/>
      <c r="V272" s="399"/>
      <c r="W272" s="399"/>
      <c r="X272" s="400"/>
      <c r="Y272" s="401"/>
      <c r="Z272" s="399"/>
      <c r="AA272" s="399"/>
      <c r="AB272" s="399"/>
    </row>
    <row r="273" spans="1:28" ht="30" customHeight="1">
      <c r="A273" s="42">
        <v>235</v>
      </c>
      <c r="B273" s="178"/>
      <c r="C273" s="396"/>
      <c r="D273" s="397"/>
      <c r="E273" s="397"/>
      <c r="F273" s="398"/>
      <c r="G273" s="392"/>
      <c r="H273" s="393"/>
      <c r="I273" s="402"/>
      <c r="J273" s="403"/>
      <c r="K273" s="403"/>
      <c r="L273" s="404"/>
      <c r="M273" s="404"/>
      <c r="N273" s="404"/>
      <c r="O273" s="404"/>
      <c r="P273" s="404"/>
      <c r="Q273" s="405"/>
      <c r="R273" s="399"/>
      <c r="S273" s="399"/>
      <c r="T273" s="399"/>
      <c r="U273" s="399"/>
      <c r="V273" s="399"/>
      <c r="W273" s="399"/>
      <c r="X273" s="400"/>
      <c r="Y273" s="401"/>
      <c r="Z273" s="399"/>
      <c r="AA273" s="399"/>
      <c r="AB273" s="399"/>
    </row>
    <row r="274" spans="1:28" ht="30" customHeight="1">
      <c r="A274" s="42">
        <v>236</v>
      </c>
      <c r="B274" s="178"/>
      <c r="C274" s="396"/>
      <c r="D274" s="397"/>
      <c r="E274" s="397"/>
      <c r="F274" s="398"/>
      <c r="G274" s="392"/>
      <c r="H274" s="393"/>
      <c r="I274" s="402"/>
      <c r="J274" s="403"/>
      <c r="K274" s="403"/>
      <c r="L274" s="404"/>
      <c r="M274" s="404"/>
      <c r="N274" s="404"/>
      <c r="O274" s="404"/>
      <c r="P274" s="404"/>
      <c r="Q274" s="405"/>
      <c r="R274" s="399"/>
      <c r="S274" s="399"/>
      <c r="T274" s="399"/>
      <c r="U274" s="399"/>
      <c r="V274" s="399"/>
      <c r="W274" s="399"/>
      <c r="X274" s="400"/>
      <c r="Y274" s="401"/>
      <c r="Z274" s="399"/>
      <c r="AA274" s="399"/>
      <c r="AB274" s="399"/>
    </row>
    <row r="275" spans="1:28" ht="30" customHeight="1">
      <c r="A275" s="42">
        <v>237</v>
      </c>
      <c r="B275" s="178"/>
      <c r="C275" s="396"/>
      <c r="D275" s="397"/>
      <c r="E275" s="397"/>
      <c r="F275" s="398"/>
      <c r="G275" s="392"/>
      <c r="H275" s="393"/>
      <c r="I275" s="402"/>
      <c r="J275" s="403"/>
      <c r="K275" s="403"/>
      <c r="L275" s="404"/>
      <c r="M275" s="404"/>
      <c r="N275" s="404"/>
      <c r="O275" s="404"/>
      <c r="P275" s="404"/>
      <c r="Q275" s="405"/>
      <c r="R275" s="399"/>
      <c r="S275" s="399"/>
      <c r="T275" s="399"/>
      <c r="U275" s="399"/>
      <c r="V275" s="399"/>
      <c r="W275" s="399"/>
      <c r="X275" s="400"/>
      <c r="Y275" s="401"/>
      <c r="Z275" s="399"/>
      <c r="AA275" s="399"/>
      <c r="AB275" s="399"/>
    </row>
    <row r="276" spans="1:28" ht="30" customHeight="1">
      <c r="A276" s="42">
        <v>238</v>
      </c>
      <c r="B276" s="178"/>
      <c r="C276" s="396"/>
      <c r="D276" s="397"/>
      <c r="E276" s="397"/>
      <c r="F276" s="398"/>
      <c r="G276" s="392"/>
      <c r="H276" s="393"/>
      <c r="I276" s="402"/>
      <c r="J276" s="403"/>
      <c r="K276" s="403"/>
      <c r="L276" s="404"/>
      <c r="M276" s="404"/>
      <c r="N276" s="404"/>
      <c r="O276" s="404"/>
      <c r="P276" s="404"/>
      <c r="Q276" s="405"/>
      <c r="R276" s="399"/>
      <c r="S276" s="399"/>
      <c r="T276" s="399"/>
      <c r="U276" s="399"/>
      <c r="V276" s="399"/>
      <c r="W276" s="399"/>
      <c r="X276" s="400"/>
      <c r="Y276" s="401"/>
      <c r="Z276" s="399"/>
      <c r="AA276" s="399"/>
      <c r="AB276" s="399"/>
    </row>
    <row r="277" spans="1:28" ht="30" customHeight="1">
      <c r="A277" s="42">
        <v>239</v>
      </c>
      <c r="B277" s="178"/>
      <c r="C277" s="396"/>
      <c r="D277" s="397"/>
      <c r="E277" s="397"/>
      <c r="F277" s="398"/>
      <c r="G277" s="392"/>
      <c r="H277" s="393"/>
      <c r="I277" s="402"/>
      <c r="J277" s="403"/>
      <c r="K277" s="403"/>
      <c r="L277" s="404"/>
      <c r="M277" s="404"/>
      <c r="N277" s="404"/>
      <c r="O277" s="404"/>
      <c r="P277" s="404"/>
      <c r="Q277" s="405"/>
      <c r="R277" s="399"/>
      <c r="S277" s="399"/>
      <c r="T277" s="399"/>
      <c r="U277" s="399"/>
      <c r="V277" s="399"/>
      <c r="W277" s="399"/>
      <c r="X277" s="400"/>
      <c r="Y277" s="401"/>
      <c r="Z277" s="399"/>
      <c r="AA277" s="399"/>
      <c r="AB277" s="399"/>
    </row>
    <row r="278" spans="1:28" ht="30" customHeight="1">
      <c r="A278" s="42">
        <v>240</v>
      </c>
      <c r="B278" s="178"/>
      <c r="C278" s="396"/>
      <c r="D278" s="397"/>
      <c r="E278" s="397"/>
      <c r="F278" s="398"/>
      <c r="G278" s="392"/>
      <c r="H278" s="393"/>
      <c r="I278" s="402"/>
      <c r="J278" s="403"/>
      <c r="K278" s="403"/>
      <c r="L278" s="404"/>
      <c r="M278" s="404"/>
      <c r="N278" s="404"/>
      <c r="O278" s="404"/>
      <c r="P278" s="404"/>
      <c r="Q278" s="405"/>
      <c r="R278" s="399"/>
      <c r="S278" s="399"/>
      <c r="T278" s="399"/>
      <c r="U278" s="399"/>
      <c r="V278" s="399"/>
      <c r="W278" s="399"/>
      <c r="X278" s="400"/>
      <c r="Y278" s="401"/>
      <c r="Z278" s="399"/>
      <c r="AA278" s="399"/>
      <c r="AB278" s="399"/>
    </row>
    <row r="279" spans="1:28" s="41" customFormat="1" ht="39" customHeight="1">
      <c r="A279" s="40" t="s">
        <v>82</v>
      </c>
      <c r="B279" s="40" t="s">
        <v>83</v>
      </c>
      <c r="C279" s="406" t="s">
        <v>475</v>
      </c>
      <c r="D279" s="406"/>
      <c r="E279" s="406"/>
      <c r="F279" s="406"/>
      <c r="G279" s="394" t="s">
        <v>78</v>
      </c>
      <c r="H279" s="395"/>
      <c r="I279" s="408" t="s">
        <v>731</v>
      </c>
      <c r="J279" s="410"/>
      <c r="K279" s="410"/>
      <c r="L279" s="411"/>
      <c r="M279" s="411"/>
      <c r="N279" s="411"/>
      <c r="O279" s="411"/>
      <c r="P279" s="411"/>
      <c r="Q279" s="412"/>
      <c r="R279" s="343" t="s">
        <v>84</v>
      </c>
      <c r="S279" s="344"/>
      <c r="T279" s="344"/>
      <c r="U279" s="344"/>
      <c r="V279" s="344"/>
      <c r="W279" s="407"/>
      <c r="X279" s="408" t="s">
        <v>86</v>
      </c>
      <c r="Y279" s="407"/>
      <c r="Z279" s="409" t="s">
        <v>85</v>
      </c>
      <c r="AA279" s="409"/>
      <c r="AB279" s="409"/>
    </row>
    <row r="280" spans="1:28" ht="30" customHeight="1">
      <c r="A280" s="42">
        <v>241</v>
      </c>
      <c r="B280" s="178"/>
      <c r="C280" s="396"/>
      <c r="D280" s="397"/>
      <c r="E280" s="397"/>
      <c r="F280" s="398"/>
      <c r="G280" s="392"/>
      <c r="H280" s="393"/>
      <c r="I280" s="402"/>
      <c r="J280" s="403"/>
      <c r="K280" s="403"/>
      <c r="L280" s="404"/>
      <c r="M280" s="404"/>
      <c r="N280" s="404"/>
      <c r="O280" s="404"/>
      <c r="P280" s="404"/>
      <c r="Q280" s="405"/>
      <c r="R280" s="399"/>
      <c r="S280" s="399"/>
      <c r="T280" s="399"/>
      <c r="U280" s="399"/>
      <c r="V280" s="399"/>
      <c r="W280" s="399"/>
      <c r="X280" s="400"/>
      <c r="Y280" s="401"/>
      <c r="Z280" s="399"/>
      <c r="AA280" s="399"/>
      <c r="AB280" s="399"/>
    </row>
    <row r="281" spans="1:28" ht="30" customHeight="1">
      <c r="A281" s="42">
        <v>242</v>
      </c>
      <c r="B281" s="178"/>
      <c r="C281" s="396"/>
      <c r="D281" s="397"/>
      <c r="E281" s="397"/>
      <c r="F281" s="398"/>
      <c r="G281" s="392"/>
      <c r="H281" s="393"/>
      <c r="I281" s="402"/>
      <c r="J281" s="403"/>
      <c r="K281" s="403"/>
      <c r="L281" s="404"/>
      <c r="M281" s="404"/>
      <c r="N281" s="404"/>
      <c r="O281" s="404"/>
      <c r="P281" s="404"/>
      <c r="Q281" s="405"/>
      <c r="R281" s="399"/>
      <c r="S281" s="399"/>
      <c r="T281" s="399"/>
      <c r="U281" s="399"/>
      <c r="V281" s="399"/>
      <c r="W281" s="399"/>
      <c r="X281" s="400"/>
      <c r="Y281" s="401"/>
      <c r="Z281" s="399"/>
      <c r="AA281" s="399"/>
      <c r="AB281" s="399"/>
    </row>
    <row r="282" spans="1:28" ht="30" customHeight="1">
      <c r="A282" s="42">
        <v>243</v>
      </c>
      <c r="B282" s="178"/>
      <c r="C282" s="396"/>
      <c r="D282" s="397"/>
      <c r="E282" s="397"/>
      <c r="F282" s="398"/>
      <c r="G282" s="392"/>
      <c r="H282" s="393"/>
      <c r="I282" s="402"/>
      <c r="J282" s="403"/>
      <c r="K282" s="403"/>
      <c r="L282" s="404"/>
      <c r="M282" s="404"/>
      <c r="N282" s="404"/>
      <c r="O282" s="404"/>
      <c r="P282" s="404"/>
      <c r="Q282" s="405"/>
      <c r="R282" s="399"/>
      <c r="S282" s="399"/>
      <c r="T282" s="399"/>
      <c r="U282" s="399"/>
      <c r="V282" s="399"/>
      <c r="W282" s="399"/>
      <c r="X282" s="400"/>
      <c r="Y282" s="401"/>
      <c r="Z282" s="399"/>
      <c r="AA282" s="399"/>
      <c r="AB282" s="399"/>
    </row>
    <row r="283" spans="1:28" ht="30" customHeight="1">
      <c r="A283" s="42">
        <v>244</v>
      </c>
      <c r="B283" s="178"/>
      <c r="C283" s="396"/>
      <c r="D283" s="397"/>
      <c r="E283" s="397"/>
      <c r="F283" s="398"/>
      <c r="G283" s="392"/>
      <c r="H283" s="393"/>
      <c r="I283" s="402"/>
      <c r="J283" s="403"/>
      <c r="K283" s="403"/>
      <c r="L283" s="404"/>
      <c r="M283" s="404"/>
      <c r="N283" s="404"/>
      <c r="O283" s="404"/>
      <c r="P283" s="404"/>
      <c r="Q283" s="405"/>
      <c r="R283" s="399"/>
      <c r="S283" s="399"/>
      <c r="T283" s="399"/>
      <c r="U283" s="399"/>
      <c r="V283" s="399"/>
      <c r="W283" s="399"/>
      <c r="X283" s="400"/>
      <c r="Y283" s="401"/>
      <c r="Z283" s="399"/>
      <c r="AA283" s="399"/>
      <c r="AB283" s="399"/>
    </row>
    <row r="284" spans="1:28" ht="30" customHeight="1">
      <c r="A284" s="42">
        <v>245</v>
      </c>
      <c r="B284" s="178"/>
      <c r="C284" s="396"/>
      <c r="D284" s="397"/>
      <c r="E284" s="397"/>
      <c r="F284" s="398"/>
      <c r="G284" s="392"/>
      <c r="H284" s="393"/>
      <c r="I284" s="402"/>
      <c r="J284" s="403"/>
      <c r="K284" s="403"/>
      <c r="L284" s="404"/>
      <c r="M284" s="404"/>
      <c r="N284" s="404"/>
      <c r="O284" s="404"/>
      <c r="P284" s="404"/>
      <c r="Q284" s="405"/>
      <c r="R284" s="399"/>
      <c r="S284" s="399"/>
      <c r="T284" s="399"/>
      <c r="U284" s="399"/>
      <c r="V284" s="399"/>
      <c r="W284" s="399"/>
      <c r="X284" s="400"/>
      <c r="Y284" s="401"/>
      <c r="Z284" s="399"/>
      <c r="AA284" s="399"/>
      <c r="AB284" s="399"/>
    </row>
    <row r="285" spans="1:28" ht="30" customHeight="1">
      <c r="A285" s="42">
        <v>246</v>
      </c>
      <c r="B285" s="178"/>
      <c r="C285" s="396"/>
      <c r="D285" s="397"/>
      <c r="E285" s="397"/>
      <c r="F285" s="398"/>
      <c r="G285" s="392"/>
      <c r="H285" s="393"/>
      <c r="I285" s="402"/>
      <c r="J285" s="403"/>
      <c r="K285" s="403"/>
      <c r="L285" s="404"/>
      <c r="M285" s="404"/>
      <c r="N285" s="404"/>
      <c r="O285" s="404"/>
      <c r="P285" s="404"/>
      <c r="Q285" s="405"/>
      <c r="R285" s="399"/>
      <c r="S285" s="399"/>
      <c r="T285" s="399"/>
      <c r="U285" s="399"/>
      <c r="V285" s="399"/>
      <c r="W285" s="399"/>
      <c r="X285" s="400"/>
      <c r="Y285" s="401"/>
      <c r="Z285" s="399"/>
      <c r="AA285" s="399"/>
      <c r="AB285" s="399"/>
    </row>
    <row r="286" spans="1:28" ht="30" customHeight="1">
      <c r="A286" s="42">
        <v>247</v>
      </c>
      <c r="B286" s="178"/>
      <c r="C286" s="396"/>
      <c r="D286" s="397"/>
      <c r="E286" s="397"/>
      <c r="F286" s="398"/>
      <c r="G286" s="392"/>
      <c r="H286" s="393"/>
      <c r="I286" s="402"/>
      <c r="J286" s="403"/>
      <c r="K286" s="403"/>
      <c r="L286" s="404"/>
      <c r="M286" s="404"/>
      <c r="N286" s="404"/>
      <c r="O286" s="404"/>
      <c r="P286" s="404"/>
      <c r="Q286" s="405"/>
      <c r="R286" s="399"/>
      <c r="S286" s="399"/>
      <c r="T286" s="399"/>
      <c r="U286" s="399"/>
      <c r="V286" s="399"/>
      <c r="W286" s="399"/>
      <c r="X286" s="400"/>
      <c r="Y286" s="401"/>
      <c r="Z286" s="399"/>
      <c r="AA286" s="399"/>
      <c r="AB286" s="399"/>
    </row>
    <row r="287" spans="1:28" ht="30" customHeight="1">
      <c r="A287" s="42">
        <v>248</v>
      </c>
      <c r="B287" s="178"/>
      <c r="C287" s="396"/>
      <c r="D287" s="397"/>
      <c r="E287" s="397"/>
      <c r="F287" s="398"/>
      <c r="G287" s="392"/>
      <c r="H287" s="393"/>
      <c r="I287" s="402"/>
      <c r="J287" s="403"/>
      <c r="K287" s="403"/>
      <c r="L287" s="404"/>
      <c r="M287" s="404"/>
      <c r="N287" s="404"/>
      <c r="O287" s="404"/>
      <c r="P287" s="404"/>
      <c r="Q287" s="405"/>
      <c r="R287" s="399"/>
      <c r="S287" s="399"/>
      <c r="T287" s="399"/>
      <c r="U287" s="399"/>
      <c r="V287" s="399"/>
      <c r="W287" s="399"/>
      <c r="X287" s="400"/>
      <c r="Y287" s="401"/>
      <c r="Z287" s="399"/>
      <c r="AA287" s="399"/>
      <c r="AB287" s="399"/>
    </row>
    <row r="288" spans="1:28" ht="30" customHeight="1">
      <c r="A288" s="42">
        <v>249</v>
      </c>
      <c r="B288" s="178"/>
      <c r="C288" s="396"/>
      <c r="D288" s="397"/>
      <c r="E288" s="397"/>
      <c r="F288" s="398"/>
      <c r="G288" s="392"/>
      <c r="H288" s="393"/>
      <c r="I288" s="402"/>
      <c r="J288" s="403"/>
      <c r="K288" s="403"/>
      <c r="L288" s="404"/>
      <c r="M288" s="404"/>
      <c r="N288" s="404"/>
      <c r="O288" s="404"/>
      <c r="P288" s="404"/>
      <c r="Q288" s="405"/>
      <c r="R288" s="399"/>
      <c r="S288" s="399"/>
      <c r="T288" s="399"/>
      <c r="U288" s="399"/>
      <c r="V288" s="399"/>
      <c r="W288" s="399"/>
      <c r="X288" s="400"/>
      <c r="Y288" s="401"/>
      <c r="Z288" s="399"/>
      <c r="AA288" s="399"/>
      <c r="AB288" s="399"/>
    </row>
    <row r="289" spans="1:28" ht="30" customHeight="1">
      <c r="A289" s="42">
        <v>250</v>
      </c>
      <c r="B289" s="178"/>
      <c r="C289" s="396"/>
      <c r="D289" s="397"/>
      <c r="E289" s="397"/>
      <c r="F289" s="398"/>
      <c r="G289" s="392"/>
      <c r="H289" s="393"/>
      <c r="I289" s="402"/>
      <c r="J289" s="403"/>
      <c r="K289" s="403"/>
      <c r="L289" s="404"/>
      <c r="M289" s="404"/>
      <c r="N289" s="404"/>
      <c r="O289" s="404"/>
      <c r="P289" s="404"/>
      <c r="Q289" s="405"/>
      <c r="R289" s="399"/>
      <c r="S289" s="399"/>
      <c r="T289" s="399"/>
      <c r="U289" s="399"/>
      <c r="V289" s="399"/>
      <c r="W289" s="399"/>
      <c r="X289" s="400"/>
      <c r="Y289" s="401"/>
      <c r="Z289" s="399"/>
      <c r="AA289" s="399"/>
      <c r="AB289" s="399"/>
    </row>
    <row r="290" spans="1:28" ht="30" customHeight="1">
      <c r="A290" s="42">
        <v>251</v>
      </c>
      <c r="B290" s="178"/>
      <c r="C290" s="396"/>
      <c r="D290" s="397"/>
      <c r="E290" s="397"/>
      <c r="F290" s="398"/>
      <c r="G290" s="392"/>
      <c r="H290" s="393"/>
      <c r="I290" s="402"/>
      <c r="J290" s="403"/>
      <c r="K290" s="403"/>
      <c r="L290" s="404"/>
      <c r="M290" s="404"/>
      <c r="N290" s="404"/>
      <c r="O290" s="404"/>
      <c r="P290" s="404"/>
      <c r="Q290" s="405"/>
      <c r="R290" s="399"/>
      <c r="S290" s="399"/>
      <c r="T290" s="399"/>
      <c r="U290" s="399"/>
      <c r="V290" s="399"/>
      <c r="W290" s="399"/>
      <c r="X290" s="400"/>
      <c r="Y290" s="401"/>
      <c r="Z290" s="399"/>
      <c r="AA290" s="399"/>
      <c r="AB290" s="399"/>
    </row>
    <row r="291" spans="1:28" ht="30" customHeight="1">
      <c r="A291" s="42">
        <v>252</v>
      </c>
      <c r="B291" s="178"/>
      <c r="C291" s="396"/>
      <c r="D291" s="397"/>
      <c r="E291" s="397"/>
      <c r="F291" s="398"/>
      <c r="G291" s="392"/>
      <c r="H291" s="393"/>
      <c r="I291" s="402"/>
      <c r="J291" s="403"/>
      <c r="K291" s="403"/>
      <c r="L291" s="404"/>
      <c r="M291" s="404"/>
      <c r="N291" s="404"/>
      <c r="O291" s="404"/>
      <c r="P291" s="404"/>
      <c r="Q291" s="405"/>
      <c r="R291" s="399"/>
      <c r="S291" s="399"/>
      <c r="T291" s="399"/>
      <c r="U291" s="399"/>
      <c r="V291" s="399"/>
      <c r="W291" s="399"/>
      <c r="X291" s="400"/>
      <c r="Y291" s="401"/>
      <c r="Z291" s="399"/>
      <c r="AA291" s="399"/>
      <c r="AB291" s="399"/>
    </row>
    <row r="292" spans="1:28" ht="30" customHeight="1">
      <c r="A292" s="42">
        <v>253</v>
      </c>
      <c r="B292" s="178"/>
      <c r="C292" s="396"/>
      <c r="D292" s="397"/>
      <c r="E292" s="397"/>
      <c r="F292" s="398"/>
      <c r="G292" s="392"/>
      <c r="H292" s="393"/>
      <c r="I292" s="402"/>
      <c r="J292" s="403"/>
      <c r="K292" s="403"/>
      <c r="L292" s="404"/>
      <c r="M292" s="404"/>
      <c r="N292" s="404"/>
      <c r="O292" s="404"/>
      <c r="P292" s="404"/>
      <c r="Q292" s="405"/>
      <c r="R292" s="399"/>
      <c r="S292" s="399"/>
      <c r="T292" s="399"/>
      <c r="U292" s="399"/>
      <c r="V292" s="399"/>
      <c r="W292" s="399"/>
      <c r="X292" s="400"/>
      <c r="Y292" s="401"/>
      <c r="Z292" s="399"/>
      <c r="AA292" s="399"/>
      <c r="AB292" s="399"/>
    </row>
    <row r="293" spans="1:28" ht="30" customHeight="1">
      <c r="A293" s="42">
        <v>254</v>
      </c>
      <c r="B293" s="178"/>
      <c r="C293" s="396"/>
      <c r="D293" s="397"/>
      <c r="E293" s="397"/>
      <c r="F293" s="398"/>
      <c r="G293" s="392"/>
      <c r="H293" s="393"/>
      <c r="I293" s="402"/>
      <c r="J293" s="403"/>
      <c r="K293" s="403"/>
      <c r="L293" s="404"/>
      <c r="M293" s="404"/>
      <c r="N293" s="404"/>
      <c r="O293" s="404"/>
      <c r="P293" s="404"/>
      <c r="Q293" s="405"/>
      <c r="R293" s="399"/>
      <c r="S293" s="399"/>
      <c r="T293" s="399"/>
      <c r="U293" s="399"/>
      <c r="V293" s="399"/>
      <c r="W293" s="399"/>
      <c r="X293" s="400"/>
      <c r="Y293" s="401"/>
      <c r="Z293" s="399"/>
      <c r="AA293" s="399"/>
      <c r="AB293" s="399"/>
    </row>
    <row r="294" spans="1:28" ht="30" customHeight="1">
      <c r="A294" s="42">
        <v>255</v>
      </c>
      <c r="B294" s="178"/>
      <c r="C294" s="396"/>
      <c r="D294" s="397"/>
      <c r="E294" s="397"/>
      <c r="F294" s="398"/>
      <c r="G294" s="392"/>
      <c r="H294" s="393"/>
      <c r="I294" s="402"/>
      <c r="J294" s="403"/>
      <c r="K294" s="403"/>
      <c r="L294" s="404"/>
      <c r="M294" s="404"/>
      <c r="N294" s="404"/>
      <c r="O294" s="404"/>
      <c r="P294" s="404"/>
      <c r="Q294" s="405"/>
      <c r="R294" s="399"/>
      <c r="S294" s="399"/>
      <c r="T294" s="399"/>
      <c r="U294" s="399"/>
      <c r="V294" s="399"/>
      <c r="W294" s="399"/>
      <c r="X294" s="400"/>
      <c r="Y294" s="401"/>
      <c r="Z294" s="399"/>
      <c r="AA294" s="399"/>
      <c r="AB294" s="399"/>
    </row>
    <row r="295" spans="1:28" s="41" customFormat="1" ht="39" customHeight="1">
      <c r="A295" s="40" t="s">
        <v>82</v>
      </c>
      <c r="B295" s="40" t="s">
        <v>83</v>
      </c>
      <c r="C295" s="406" t="s">
        <v>475</v>
      </c>
      <c r="D295" s="406"/>
      <c r="E295" s="406"/>
      <c r="F295" s="406"/>
      <c r="G295" s="394" t="s">
        <v>78</v>
      </c>
      <c r="H295" s="395"/>
      <c r="I295" s="408" t="s">
        <v>731</v>
      </c>
      <c r="J295" s="410"/>
      <c r="K295" s="410"/>
      <c r="L295" s="411"/>
      <c r="M295" s="411"/>
      <c r="N295" s="411"/>
      <c r="O295" s="411"/>
      <c r="P295" s="411"/>
      <c r="Q295" s="412"/>
      <c r="R295" s="343" t="s">
        <v>84</v>
      </c>
      <c r="S295" s="344"/>
      <c r="T295" s="344"/>
      <c r="U295" s="344"/>
      <c r="V295" s="344"/>
      <c r="W295" s="407"/>
      <c r="X295" s="408" t="s">
        <v>86</v>
      </c>
      <c r="Y295" s="407"/>
      <c r="Z295" s="409" t="s">
        <v>85</v>
      </c>
      <c r="AA295" s="409"/>
      <c r="AB295" s="409"/>
    </row>
    <row r="296" spans="1:28" ht="30" customHeight="1">
      <c r="A296" s="42">
        <v>256</v>
      </c>
      <c r="B296" s="178"/>
      <c r="C296" s="396"/>
      <c r="D296" s="397"/>
      <c r="E296" s="397"/>
      <c r="F296" s="398"/>
      <c r="G296" s="392"/>
      <c r="H296" s="393"/>
      <c r="I296" s="402"/>
      <c r="J296" s="403"/>
      <c r="K296" s="403"/>
      <c r="L296" s="404"/>
      <c r="M296" s="404"/>
      <c r="N296" s="404"/>
      <c r="O296" s="404"/>
      <c r="P296" s="404"/>
      <c r="Q296" s="405"/>
      <c r="R296" s="399"/>
      <c r="S296" s="399"/>
      <c r="T296" s="399"/>
      <c r="U296" s="399"/>
      <c r="V296" s="399"/>
      <c r="W296" s="399"/>
      <c r="X296" s="400"/>
      <c r="Y296" s="401"/>
      <c r="Z296" s="399"/>
      <c r="AA296" s="399"/>
      <c r="AB296" s="399"/>
    </row>
    <row r="297" spans="1:28" ht="30" customHeight="1">
      <c r="A297" s="42">
        <v>257</v>
      </c>
      <c r="B297" s="178"/>
      <c r="C297" s="396"/>
      <c r="D297" s="397"/>
      <c r="E297" s="397"/>
      <c r="F297" s="398"/>
      <c r="G297" s="392"/>
      <c r="H297" s="393"/>
      <c r="I297" s="402"/>
      <c r="J297" s="403"/>
      <c r="K297" s="403"/>
      <c r="L297" s="404"/>
      <c r="M297" s="404"/>
      <c r="N297" s="404"/>
      <c r="O297" s="404"/>
      <c r="P297" s="404"/>
      <c r="Q297" s="405"/>
      <c r="R297" s="399"/>
      <c r="S297" s="399"/>
      <c r="T297" s="399"/>
      <c r="U297" s="399"/>
      <c r="V297" s="399"/>
      <c r="W297" s="399"/>
      <c r="X297" s="400"/>
      <c r="Y297" s="401"/>
      <c r="Z297" s="399"/>
      <c r="AA297" s="399"/>
      <c r="AB297" s="399"/>
    </row>
    <row r="298" spans="1:28" ht="30" customHeight="1">
      <c r="A298" s="42">
        <v>258</v>
      </c>
      <c r="B298" s="178"/>
      <c r="C298" s="396"/>
      <c r="D298" s="397"/>
      <c r="E298" s="397"/>
      <c r="F298" s="398"/>
      <c r="G298" s="392"/>
      <c r="H298" s="393"/>
      <c r="I298" s="402"/>
      <c r="J298" s="403"/>
      <c r="K298" s="403"/>
      <c r="L298" s="404"/>
      <c r="M298" s="404"/>
      <c r="N298" s="404"/>
      <c r="O298" s="404"/>
      <c r="P298" s="404"/>
      <c r="Q298" s="405"/>
      <c r="R298" s="399"/>
      <c r="S298" s="399"/>
      <c r="T298" s="399"/>
      <c r="U298" s="399"/>
      <c r="V298" s="399"/>
      <c r="W298" s="399"/>
      <c r="X298" s="400"/>
      <c r="Y298" s="401"/>
      <c r="Z298" s="399"/>
      <c r="AA298" s="399"/>
      <c r="AB298" s="399"/>
    </row>
    <row r="299" spans="1:28" ht="30" customHeight="1">
      <c r="A299" s="42">
        <v>259</v>
      </c>
      <c r="B299" s="178"/>
      <c r="C299" s="396"/>
      <c r="D299" s="397"/>
      <c r="E299" s="397"/>
      <c r="F299" s="398"/>
      <c r="G299" s="392"/>
      <c r="H299" s="393"/>
      <c r="I299" s="402"/>
      <c r="J299" s="403"/>
      <c r="K299" s="403"/>
      <c r="L299" s="404"/>
      <c r="M299" s="404"/>
      <c r="N299" s="404"/>
      <c r="O299" s="404"/>
      <c r="P299" s="404"/>
      <c r="Q299" s="405"/>
      <c r="R299" s="399"/>
      <c r="S299" s="399"/>
      <c r="T299" s="399"/>
      <c r="U299" s="399"/>
      <c r="V299" s="399"/>
      <c r="W299" s="399"/>
      <c r="X299" s="400"/>
      <c r="Y299" s="401"/>
      <c r="Z299" s="399"/>
      <c r="AA299" s="399"/>
      <c r="AB299" s="399"/>
    </row>
    <row r="300" spans="1:28" ht="30" customHeight="1">
      <c r="A300" s="42">
        <v>260</v>
      </c>
      <c r="B300" s="178"/>
      <c r="C300" s="396"/>
      <c r="D300" s="397"/>
      <c r="E300" s="397"/>
      <c r="F300" s="398"/>
      <c r="G300" s="392"/>
      <c r="H300" s="393"/>
      <c r="I300" s="402"/>
      <c r="J300" s="403"/>
      <c r="K300" s="403"/>
      <c r="L300" s="404"/>
      <c r="M300" s="404"/>
      <c r="N300" s="404"/>
      <c r="O300" s="404"/>
      <c r="P300" s="404"/>
      <c r="Q300" s="405"/>
      <c r="R300" s="399"/>
      <c r="S300" s="399"/>
      <c r="T300" s="399"/>
      <c r="U300" s="399"/>
      <c r="V300" s="399"/>
      <c r="W300" s="399"/>
      <c r="X300" s="400"/>
      <c r="Y300" s="401"/>
      <c r="Z300" s="399"/>
      <c r="AA300" s="399"/>
      <c r="AB300" s="399"/>
    </row>
    <row r="301" spans="1:28" ht="30" customHeight="1">
      <c r="A301" s="42">
        <v>261</v>
      </c>
      <c r="B301" s="178"/>
      <c r="C301" s="396"/>
      <c r="D301" s="397"/>
      <c r="E301" s="397"/>
      <c r="F301" s="398"/>
      <c r="G301" s="392"/>
      <c r="H301" s="393"/>
      <c r="I301" s="402"/>
      <c r="J301" s="403"/>
      <c r="K301" s="403"/>
      <c r="L301" s="404"/>
      <c r="M301" s="404"/>
      <c r="N301" s="404"/>
      <c r="O301" s="404"/>
      <c r="P301" s="404"/>
      <c r="Q301" s="405"/>
      <c r="R301" s="399"/>
      <c r="S301" s="399"/>
      <c r="T301" s="399"/>
      <c r="U301" s="399"/>
      <c r="V301" s="399"/>
      <c r="W301" s="399"/>
      <c r="X301" s="400"/>
      <c r="Y301" s="401"/>
      <c r="Z301" s="399"/>
      <c r="AA301" s="399"/>
      <c r="AB301" s="399"/>
    </row>
    <row r="302" spans="1:28" ht="30" customHeight="1">
      <c r="A302" s="42">
        <v>262</v>
      </c>
      <c r="B302" s="178"/>
      <c r="C302" s="396"/>
      <c r="D302" s="397"/>
      <c r="E302" s="397"/>
      <c r="F302" s="398"/>
      <c r="G302" s="392"/>
      <c r="H302" s="393"/>
      <c r="I302" s="402"/>
      <c r="J302" s="403"/>
      <c r="K302" s="403"/>
      <c r="L302" s="404"/>
      <c r="M302" s="404"/>
      <c r="N302" s="404"/>
      <c r="O302" s="404"/>
      <c r="P302" s="404"/>
      <c r="Q302" s="405"/>
      <c r="R302" s="399"/>
      <c r="S302" s="399"/>
      <c r="T302" s="399"/>
      <c r="U302" s="399"/>
      <c r="V302" s="399"/>
      <c r="W302" s="399"/>
      <c r="X302" s="400"/>
      <c r="Y302" s="401"/>
      <c r="Z302" s="399"/>
      <c r="AA302" s="399"/>
      <c r="AB302" s="399"/>
    </row>
    <row r="303" spans="1:28" ht="30" customHeight="1">
      <c r="A303" s="42">
        <v>263</v>
      </c>
      <c r="B303" s="178"/>
      <c r="C303" s="396"/>
      <c r="D303" s="397"/>
      <c r="E303" s="397"/>
      <c r="F303" s="398"/>
      <c r="G303" s="392"/>
      <c r="H303" s="393"/>
      <c r="I303" s="402"/>
      <c r="J303" s="403"/>
      <c r="K303" s="403"/>
      <c r="L303" s="404"/>
      <c r="M303" s="404"/>
      <c r="N303" s="404"/>
      <c r="O303" s="404"/>
      <c r="P303" s="404"/>
      <c r="Q303" s="405"/>
      <c r="R303" s="399"/>
      <c r="S303" s="399"/>
      <c r="T303" s="399"/>
      <c r="U303" s="399"/>
      <c r="V303" s="399"/>
      <c r="W303" s="399"/>
      <c r="X303" s="400"/>
      <c r="Y303" s="401"/>
      <c r="Z303" s="399"/>
      <c r="AA303" s="399"/>
      <c r="AB303" s="399"/>
    </row>
    <row r="304" spans="1:28" ht="30" customHeight="1">
      <c r="A304" s="42">
        <v>264</v>
      </c>
      <c r="B304" s="178"/>
      <c r="C304" s="396"/>
      <c r="D304" s="397"/>
      <c r="E304" s="397"/>
      <c r="F304" s="398"/>
      <c r="G304" s="392"/>
      <c r="H304" s="393"/>
      <c r="I304" s="402"/>
      <c r="J304" s="403"/>
      <c r="K304" s="403"/>
      <c r="L304" s="404"/>
      <c r="M304" s="404"/>
      <c r="N304" s="404"/>
      <c r="O304" s="404"/>
      <c r="P304" s="404"/>
      <c r="Q304" s="405"/>
      <c r="R304" s="399"/>
      <c r="S304" s="399"/>
      <c r="T304" s="399"/>
      <c r="U304" s="399"/>
      <c r="V304" s="399"/>
      <c r="W304" s="399"/>
      <c r="X304" s="400"/>
      <c r="Y304" s="401"/>
      <c r="Z304" s="399"/>
      <c r="AA304" s="399"/>
      <c r="AB304" s="399"/>
    </row>
    <row r="305" spans="1:28" ht="30" customHeight="1">
      <c r="A305" s="42">
        <v>265</v>
      </c>
      <c r="B305" s="178"/>
      <c r="C305" s="396"/>
      <c r="D305" s="397"/>
      <c r="E305" s="397"/>
      <c r="F305" s="398"/>
      <c r="G305" s="392"/>
      <c r="H305" s="393"/>
      <c r="I305" s="402"/>
      <c r="J305" s="403"/>
      <c r="K305" s="403"/>
      <c r="L305" s="404"/>
      <c r="M305" s="404"/>
      <c r="N305" s="404"/>
      <c r="O305" s="404"/>
      <c r="P305" s="404"/>
      <c r="Q305" s="405"/>
      <c r="R305" s="399"/>
      <c r="S305" s="399"/>
      <c r="T305" s="399"/>
      <c r="U305" s="399"/>
      <c r="V305" s="399"/>
      <c r="W305" s="399"/>
      <c r="X305" s="400"/>
      <c r="Y305" s="401"/>
      <c r="Z305" s="399"/>
      <c r="AA305" s="399"/>
      <c r="AB305" s="399"/>
    </row>
    <row r="306" spans="1:28" ht="30" customHeight="1">
      <c r="A306" s="42">
        <v>266</v>
      </c>
      <c r="B306" s="178"/>
      <c r="C306" s="396"/>
      <c r="D306" s="397"/>
      <c r="E306" s="397"/>
      <c r="F306" s="398"/>
      <c r="G306" s="392"/>
      <c r="H306" s="393"/>
      <c r="I306" s="402"/>
      <c r="J306" s="403"/>
      <c r="K306" s="403"/>
      <c r="L306" s="404"/>
      <c r="M306" s="404"/>
      <c r="N306" s="404"/>
      <c r="O306" s="404"/>
      <c r="P306" s="404"/>
      <c r="Q306" s="405"/>
      <c r="R306" s="399"/>
      <c r="S306" s="399"/>
      <c r="T306" s="399"/>
      <c r="U306" s="399"/>
      <c r="V306" s="399"/>
      <c r="W306" s="399"/>
      <c r="X306" s="400"/>
      <c r="Y306" s="401"/>
      <c r="Z306" s="399"/>
      <c r="AA306" s="399"/>
      <c r="AB306" s="399"/>
    </row>
    <row r="307" spans="1:28" ht="30" customHeight="1">
      <c r="A307" s="42">
        <v>267</v>
      </c>
      <c r="B307" s="178"/>
      <c r="C307" s="396"/>
      <c r="D307" s="397"/>
      <c r="E307" s="397"/>
      <c r="F307" s="398"/>
      <c r="G307" s="392"/>
      <c r="H307" s="393"/>
      <c r="I307" s="402"/>
      <c r="J307" s="403"/>
      <c r="K307" s="403"/>
      <c r="L307" s="404"/>
      <c r="M307" s="404"/>
      <c r="N307" s="404"/>
      <c r="O307" s="404"/>
      <c r="P307" s="404"/>
      <c r="Q307" s="405"/>
      <c r="R307" s="399"/>
      <c r="S307" s="399"/>
      <c r="T307" s="399"/>
      <c r="U307" s="399"/>
      <c r="V307" s="399"/>
      <c r="W307" s="399"/>
      <c r="X307" s="400"/>
      <c r="Y307" s="401"/>
      <c r="Z307" s="399"/>
      <c r="AA307" s="399"/>
      <c r="AB307" s="399"/>
    </row>
    <row r="308" spans="1:28" ht="30" customHeight="1">
      <c r="A308" s="42">
        <v>268</v>
      </c>
      <c r="B308" s="178"/>
      <c r="C308" s="396"/>
      <c r="D308" s="397"/>
      <c r="E308" s="397"/>
      <c r="F308" s="398"/>
      <c r="G308" s="392"/>
      <c r="H308" s="393"/>
      <c r="I308" s="402"/>
      <c r="J308" s="403"/>
      <c r="K308" s="403"/>
      <c r="L308" s="404"/>
      <c r="M308" s="404"/>
      <c r="N308" s="404"/>
      <c r="O308" s="404"/>
      <c r="P308" s="404"/>
      <c r="Q308" s="405"/>
      <c r="R308" s="399"/>
      <c r="S308" s="399"/>
      <c r="T308" s="399"/>
      <c r="U308" s="399"/>
      <c r="V308" s="399"/>
      <c r="W308" s="399"/>
      <c r="X308" s="400"/>
      <c r="Y308" s="401"/>
      <c r="Z308" s="399"/>
      <c r="AA308" s="399"/>
      <c r="AB308" s="399"/>
    </row>
    <row r="309" spans="1:28" ht="30" customHeight="1">
      <c r="A309" s="42">
        <v>269</v>
      </c>
      <c r="B309" s="178"/>
      <c r="C309" s="396"/>
      <c r="D309" s="397"/>
      <c r="E309" s="397"/>
      <c r="F309" s="398"/>
      <c r="G309" s="392"/>
      <c r="H309" s="393"/>
      <c r="I309" s="402"/>
      <c r="J309" s="403"/>
      <c r="K309" s="403"/>
      <c r="L309" s="404"/>
      <c r="M309" s="404"/>
      <c r="N309" s="404"/>
      <c r="O309" s="404"/>
      <c r="P309" s="404"/>
      <c r="Q309" s="405"/>
      <c r="R309" s="399"/>
      <c r="S309" s="399"/>
      <c r="T309" s="399"/>
      <c r="U309" s="399"/>
      <c r="V309" s="399"/>
      <c r="W309" s="399"/>
      <c r="X309" s="400"/>
      <c r="Y309" s="401"/>
      <c r="Z309" s="399"/>
      <c r="AA309" s="399"/>
      <c r="AB309" s="399"/>
    </row>
    <row r="310" spans="1:28" ht="30" customHeight="1">
      <c r="A310" s="42">
        <v>270</v>
      </c>
      <c r="B310" s="178"/>
      <c r="C310" s="396"/>
      <c r="D310" s="397"/>
      <c r="E310" s="397"/>
      <c r="F310" s="398"/>
      <c r="G310" s="392"/>
      <c r="H310" s="393"/>
      <c r="I310" s="402"/>
      <c r="J310" s="403"/>
      <c r="K310" s="403"/>
      <c r="L310" s="404"/>
      <c r="M310" s="404"/>
      <c r="N310" s="404"/>
      <c r="O310" s="404"/>
      <c r="P310" s="404"/>
      <c r="Q310" s="405"/>
      <c r="R310" s="399"/>
      <c r="S310" s="399"/>
      <c r="T310" s="399"/>
      <c r="U310" s="399"/>
      <c r="V310" s="399"/>
      <c r="W310" s="399"/>
      <c r="X310" s="400"/>
      <c r="Y310" s="401"/>
      <c r="Z310" s="399"/>
      <c r="AA310" s="399"/>
      <c r="AB310" s="399"/>
    </row>
    <row r="311" spans="1:28" s="41" customFormat="1" ht="39" customHeight="1">
      <c r="A311" s="40" t="s">
        <v>82</v>
      </c>
      <c r="B311" s="40" t="s">
        <v>83</v>
      </c>
      <c r="C311" s="406" t="s">
        <v>475</v>
      </c>
      <c r="D311" s="406"/>
      <c r="E311" s="406"/>
      <c r="F311" s="406"/>
      <c r="G311" s="394" t="s">
        <v>78</v>
      </c>
      <c r="H311" s="395"/>
      <c r="I311" s="408" t="s">
        <v>731</v>
      </c>
      <c r="J311" s="410"/>
      <c r="K311" s="410"/>
      <c r="L311" s="411"/>
      <c r="M311" s="411"/>
      <c r="N311" s="411"/>
      <c r="O311" s="411"/>
      <c r="P311" s="411"/>
      <c r="Q311" s="412"/>
      <c r="R311" s="343" t="s">
        <v>84</v>
      </c>
      <c r="S311" s="344"/>
      <c r="T311" s="344"/>
      <c r="U311" s="344"/>
      <c r="V311" s="344"/>
      <c r="W311" s="407"/>
      <c r="X311" s="408" t="s">
        <v>86</v>
      </c>
      <c r="Y311" s="407"/>
      <c r="Z311" s="409" t="s">
        <v>85</v>
      </c>
      <c r="AA311" s="409"/>
      <c r="AB311" s="409"/>
    </row>
    <row r="312" spans="1:28" ht="30" customHeight="1">
      <c r="A312" s="42">
        <v>271</v>
      </c>
      <c r="B312" s="178"/>
      <c r="C312" s="396"/>
      <c r="D312" s="397"/>
      <c r="E312" s="397"/>
      <c r="F312" s="398"/>
      <c r="G312" s="392"/>
      <c r="H312" s="393"/>
      <c r="I312" s="402"/>
      <c r="J312" s="403"/>
      <c r="K312" s="403"/>
      <c r="L312" s="404"/>
      <c r="M312" s="404"/>
      <c r="N312" s="404"/>
      <c r="O312" s="404"/>
      <c r="P312" s="404"/>
      <c r="Q312" s="405"/>
      <c r="R312" s="399"/>
      <c r="S312" s="399"/>
      <c r="T312" s="399"/>
      <c r="U312" s="399"/>
      <c r="V312" s="399"/>
      <c r="W312" s="399"/>
      <c r="X312" s="400"/>
      <c r="Y312" s="401"/>
      <c r="Z312" s="399"/>
      <c r="AA312" s="399"/>
      <c r="AB312" s="399"/>
    </row>
    <row r="313" spans="1:28" ht="30" customHeight="1">
      <c r="A313" s="42">
        <v>272</v>
      </c>
      <c r="B313" s="178"/>
      <c r="C313" s="396"/>
      <c r="D313" s="397"/>
      <c r="E313" s="397"/>
      <c r="F313" s="398"/>
      <c r="G313" s="392"/>
      <c r="H313" s="393"/>
      <c r="I313" s="402"/>
      <c r="J313" s="403"/>
      <c r="K313" s="403"/>
      <c r="L313" s="404"/>
      <c r="M313" s="404"/>
      <c r="N313" s="404"/>
      <c r="O313" s="404"/>
      <c r="P313" s="404"/>
      <c r="Q313" s="405"/>
      <c r="R313" s="399"/>
      <c r="S313" s="399"/>
      <c r="T313" s="399"/>
      <c r="U313" s="399"/>
      <c r="V313" s="399"/>
      <c r="W313" s="399"/>
      <c r="X313" s="400"/>
      <c r="Y313" s="401"/>
      <c r="Z313" s="399"/>
      <c r="AA313" s="399"/>
      <c r="AB313" s="399"/>
    </row>
    <row r="314" spans="1:28" ht="30" customHeight="1">
      <c r="A314" s="42">
        <v>273</v>
      </c>
      <c r="B314" s="178"/>
      <c r="C314" s="396"/>
      <c r="D314" s="397"/>
      <c r="E314" s="397"/>
      <c r="F314" s="398"/>
      <c r="G314" s="392"/>
      <c r="H314" s="393"/>
      <c r="I314" s="402"/>
      <c r="J314" s="403"/>
      <c r="K314" s="403"/>
      <c r="L314" s="404"/>
      <c r="M314" s="404"/>
      <c r="N314" s="404"/>
      <c r="O314" s="404"/>
      <c r="P314" s="404"/>
      <c r="Q314" s="405"/>
      <c r="R314" s="399"/>
      <c r="S314" s="399"/>
      <c r="T314" s="399"/>
      <c r="U314" s="399"/>
      <c r="V314" s="399"/>
      <c r="W314" s="399"/>
      <c r="X314" s="400"/>
      <c r="Y314" s="401"/>
      <c r="Z314" s="399"/>
      <c r="AA314" s="399"/>
      <c r="AB314" s="399"/>
    </row>
    <row r="315" spans="1:28" ht="30" customHeight="1">
      <c r="A315" s="42">
        <v>274</v>
      </c>
      <c r="B315" s="178"/>
      <c r="C315" s="396"/>
      <c r="D315" s="397"/>
      <c r="E315" s="397"/>
      <c r="F315" s="398"/>
      <c r="G315" s="392"/>
      <c r="H315" s="393"/>
      <c r="I315" s="402"/>
      <c r="J315" s="403"/>
      <c r="K315" s="403"/>
      <c r="L315" s="404"/>
      <c r="M315" s="404"/>
      <c r="N315" s="404"/>
      <c r="O315" s="404"/>
      <c r="P315" s="404"/>
      <c r="Q315" s="405"/>
      <c r="R315" s="399"/>
      <c r="S315" s="399"/>
      <c r="T315" s="399"/>
      <c r="U315" s="399"/>
      <c r="V315" s="399"/>
      <c r="W315" s="399"/>
      <c r="X315" s="400"/>
      <c r="Y315" s="401"/>
      <c r="Z315" s="399"/>
      <c r="AA315" s="399"/>
      <c r="AB315" s="399"/>
    </row>
    <row r="316" spans="1:28" ht="30" customHeight="1">
      <c r="A316" s="42">
        <v>275</v>
      </c>
      <c r="B316" s="178"/>
      <c r="C316" s="396"/>
      <c r="D316" s="397"/>
      <c r="E316" s="397"/>
      <c r="F316" s="398"/>
      <c r="G316" s="392"/>
      <c r="H316" s="393"/>
      <c r="I316" s="402"/>
      <c r="J316" s="403"/>
      <c r="K316" s="403"/>
      <c r="L316" s="404"/>
      <c r="M316" s="404"/>
      <c r="N316" s="404"/>
      <c r="O316" s="404"/>
      <c r="P316" s="404"/>
      <c r="Q316" s="405"/>
      <c r="R316" s="399"/>
      <c r="S316" s="399"/>
      <c r="T316" s="399"/>
      <c r="U316" s="399"/>
      <c r="V316" s="399"/>
      <c r="W316" s="399"/>
      <c r="X316" s="400"/>
      <c r="Y316" s="401"/>
      <c r="Z316" s="399"/>
      <c r="AA316" s="399"/>
      <c r="AB316" s="399"/>
    </row>
    <row r="317" spans="1:28" ht="30" customHeight="1">
      <c r="A317" s="42">
        <v>276</v>
      </c>
      <c r="B317" s="178"/>
      <c r="C317" s="396"/>
      <c r="D317" s="397"/>
      <c r="E317" s="397"/>
      <c r="F317" s="398"/>
      <c r="G317" s="392"/>
      <c r="H317" s="393"/>
      <c r="I317" s="402"/>
      <c r="J317" s="403"/>
      <c r="K317" s="403"/>
      <c r="L317" s="404"/>
      <c r="M317" s="404"/>
      <c r="N317" s="404"/>
      <c r="O317" s="404"/>
      <c r="P317" s="404"/>
      <c r="Q317" s="405"/>
      <c r="R317" s="399"/>
      <c r="S317" s="399"/>
      <c r="T317" s="399"/>
      <c r="U317" s="399"/>
      <c r="V317" s="399"/>
      <c r="W317" s="399"/>
      <c r="X317" s="400"/>
      <c r="Y317" s="401"/>
      <c r="Z317" s="399"/>
      <c r="AA317" s="399"/>
      <c r="AB317" s="399"/>
    </row>
    <row r="318" spans="1:28" ht="30" customHeight="1">
      <c r="A318" s="42">
        <v>277</v>
      </c>
      <c r="B318" s="178"/>
      <c r="C318" s="396"/>
      <c r="D318" s="397"/>
      <c r="E318" s="397"/>
      <c r="F318" s="398"/>
      <c r="G318" s="392"/>
      <c r="H318" s="393"/>
      <c r="I318" s="402"/>
      <c r="J318" s="403"/>
      <c r="K318" s="403"/>
      <c r="L318" s="404"/>
      <c r="M318" s="404"/>
      <c r="N318" s="404"/>
      <c r="O318" s="404"/>
      <c r="P318" s="404"/>
      <c r="Q318" s="405"/>
      <c r="R318" s="399"/>
      <c r="S318" s="399"/>
      <c r="T318" s="399"/>
      <c r="U318" s="399"/>
      <c r="V318" s="399"/>
      <c r="W318" s="399"/>
      <c r="X318" s="400"/>
      <c r="Y318" s="401"/>
      <c r="Z318" s="399"/>
      <c r="AA318" s="399"/>
      <c r="AB318" s="399"/>
    </row>
    <row r="319" spans="1:28" ht="30" customHeight="1">
      <c r="A319" s="42">
        <v>278</v>
      </c>
      <c r="B319" s="178"/>
      <c r="C319" s="396"/>
      <c r="D319" s="397"/>
      <c r="E319" s="397"/>
      <c r="F319" s="398"/>
      <c r="G319" s="392"/>
      <c r="H319" s="393"/>
      <c r="I319" s="402"/>
      <c r="J319" s="403"/>
      <c r="K319" s="403"/>
      <c r="L319" s="404"/>
      <c r="M319" s="404"/>
      <c r="N319" s="404"/>
      <c r="O319" s="404"/>
      <c r="P319" s="404"/>
      <c r="Q319" s="405"/>
      <c r="R319" s="399"/>
      <c r="S319" s="399"/>
      <c r="T319" s="399"/>
      <c r="U319" s="399"/>
      <c r="V319" s="399"/>
      <c r="W319" s="399"/>
      <c r="X319" s="400"/>
      <c r="Y319" s="401"/>
      <c r="Z319" s="399"/>
      <c r="AA319" s="399"/>
      <c r="AB319" s="399"/>
    </row>
    <row r="320" spans="1:28" ht="30" customHeight="1">
      <c r="A320" s="42">
        <v>279</v>
      </c>
      <c r="B320" s="178"/>
      <c r="C320" s="396"/>
      <c r="D320" s="397"/>
      <c r="E320" s="397"/>
      <c r="F320" s="398"/>
      <c r="G320" s="392"/>
      <c r="H320" s="393"/>
      <c r="I320" s="402"/>
      <c r="J320" s="403"/>
      <c r="K320" s="403"/>
      <c r="L320" s="404"/>
      <c r="M320" s="404"/>
      <c r="N320" s="404"/>
      <c r="O320" s="404"/>
      <c r="P320" s="404"/>
      <c r="Q320" s="405"/>
      <c r="R320" s="399"/>
      <c r="S320" s="399"/>
      <c r="T320" s="399"/>
      <c r="U320" s="399"/>
      <c r="V320" s="399"/>
      <c r="W320" s="399"/>
      <c r="X320" s="400"/>
      <c r="Y320" s="401"/>
      <c r="Z320" s="399"/>
      <c r="AA320" s="399"/>
      <c r="AB320" s="399"/>
    </row>
    <row r="321" spans="1:28" ht="30" customHeight="1">
      <c r="A321" s="42">
        <v>280</v>
      </c>
      <c r="B321" s="178"/>
      <c r="C321" s="396"/>
      <c r="D321" s="397"/>
      <c r="E321" s="397"/>
      <c r="F321" s="398"/>
      <c r="G321" s="392"/>
      <c r="H321" s="393"/>
      <c r="I321" s="402"/>
      <c r="J321" s="403"/>
      <c r="K321" s="403"/>
      <c r="L321" s="404"/>
      <c r="M321" s="404"/>
      <c r="N321" s="404"/>
      <c r="O321" s="404"/>
      <c r="P321" s="404"/>
      <c r="Q321" s="405"/>
      <c r="R321" s="399"/>
      <c r="S321" s="399"/>
      <c r="T321" s="399"/>
      <c r="U321" s="399"/>
      <c r="V321" s="399"/>
      <c r="W321" s="399"/>
      <c r="X321" s="400"/>
      <c r="Y321" s="401"/>
      <c r="Z321" s="399"/>
      <c r="AA321" s="399"/>
      <c r="AB321" s="399"/>
    </row>
    <row r="322" spans="1:28" ht="30" customHeight="1">
      <c r="A322" s="42">
        <v>281</v>
      </c>
      <c r="B322" s="178"/>
      <c r="C322" s="396"/>
      <c r="D322" s="397"/>
      <c r="E322" s="397"/>
      <c r="F322" s="398"/>
      <c r="G322" s="392"/>
      <c r="H322" s="393"/>
      <c r="I322" s="402"/>
      <c r="J322" s="403"/>
      <c r="K322" s="403"/>
      <c r="L322" s="404"/>
      <c r="M322" s="404"/>
      <c r="N322" s="404"/>
      <c r="O322" s="404"/>
      <c r="P322" s="404"/>
      <c r="Q322" s="405"/>
      <c r="R322" s="399"/>
      <c r="S322" s="399"/>
      <c r="T322" s="399"/>
      <c r="U322" s="399"/>
      <c r="V322" s="399"/>
      <c r="W322" s="399"/>
      <c r="X322" s="400"/>
      <c r="Y322" s="401"/>
      <c r="Z322" s="399"/>
      <c r="AA322" s="399"/>
      <c r="AB322" s="399"/>
    </row>
    <row r="323" spans="1:28" ht="30" customHeight="1">
      <c r="A323" s="42">
        <v>282</v>
      </c>
      <c r="B323" s="178"/>
      <c r="C323" s="396"/>
      <c r="D323" s="397"/>
      <c r="E323" s="397"/>
      <c r="F323" s="398"/>
      <c r="G323" s="392"/>
      <c r="H323" s="393"/>
      <c r="I323" s="402"/>
      <c r="J323" s="403"/>
      <c r="K323" s="403"/>
      <c r="L323" s="404"/>
      <c r="M323" s="404"/>
      <c r="N323" s="404"/>
      <c r="O323" s="404"/>
      <c r="P323" s="404"/>
      <c r="Q323" s="405"/>
      <c r="R323" s="399"/>
      <c r="S323" s="399"/>
      <c r="T323" s="399"/>
      <c r="U323" s="399"/>
      <c r="V323" s="399"/>
      <c r="W323" s="399"/>
      <c r="X323" s="400"/>
      <c r="Y323" s="401"/>
      <c r="Z323" s="399"/>
      <c r="AA323" s="399"/>
      <c r="AB323" s="399"/>
    </row>
    <row r="324" spans="1:28" ht="30" customHeight="1">
      <c r="A324" s="42">
        <v>283</v>
      </c>
      <c r="B324" s="178"/>
      <c r="C324" s="396"/>
      <c r="D324" s="397"/>
      <c r="E324" s="397"/>
      <c r="F324" s="398"/>
      <c r="G324" s="392"/>
      <c r="H324" s="393"/>
      <c r="I324" s="402"/>
      <c r="J324" s="403"/>
      <c r="K324" s="403"/>
      <c r="L324" s="404"/>
      <c r="M324" s="404"/>
      <c r="N324" s="404"/>
      <c r="O324" s="404"/>
      <c r="P324" s="404"/>
      <c r="Q324" s="405"/>
      <c r="R324" s="399"/>
      <c r="S324" s="399"/>
      <c r="T324" s="399"/>
      <c r="U324" s="399"/>
      <c r="V324" s="399"/>
      <c r="W324" s="399"/>
      <c r="X324" s="400"/>
      <c r="Y324" s="401"/>
      <c r="Z324" s="399"/>
      <c r="AA324" s="399"/>
      <c r="AB324" s="399"/>
    </row>
    <row r="325" spans="1:28" ht="30" customHeight="1">
      <c r="A325" s="42">
        <v>284</v>
      </c>
      <c r="B325" s="178"/>
      <c r="C325" s="396"/>
      <c r="D325" s="397"/>
      <c r="E325" s="397"/>
      <c r="F325" s="398"/>
      <c r="G325" s="392"/>
      <c r="H325" s="393"/>
      <c r="I325" s="402"/>
      <c r="J325" s="403"/>
      <c r="K325" s="403"/>
      <c r="L325" s="404"/>
      <c r="M325" s="404"/>
      <c r="N325" s="404"/>
      <c r="O325" s="404"/>
      <c r="P325" s="404"/>
      <c r="Q325" s="405"/>
      <c r="R325" s="399"/>
      <c r="S325" s="399"/>
      <c r="T325" s="399"/>
      <c r="U325" s="399"/>
      <c r="V325" s="399"/>
      <c r="W325" s="399"/>
      <c r="X325" s="400"/>
      <c r="Y325" s="401"/>
      <c r="Z325" s="399"/>
      <c r="AA325" s="399"/>
      <c r="AB325" s="399"/>
    </row>
    <row r="326" spans="1:28" ht="30" customHeight="1">
      <c r="A326" s="42">
        <v>285</v>
      </c>
      <c r="B326" s="178"/>
      <c r="C326" s="396"/>
      <c r="D326" s="397"/>
      <c r="E326" s="397"/>
      <c r="F326" s="398"/>
      <c r="G326" s="392"/>
      <c r="H326" s="393"/>
      <c r="I326" s="402"/>
      <c r="J326" s="403"/>
      <c r="K326" s="403"/>
      <c r="L326" s="404"/>
      <c r="M326" s="404"/>
      <c r="N326" s="404"/>
      <c r="O326" s="404"/>
      <c r="P326" s="404"/>
      <c r="Q326" s="405"/>
      <c r="R326" s="399"/>
      <c r="S326" s="399"/>
      <c r="T326" s="399"/>
      <c r="U326" s="399"/>
      <c r="V326" s="399"/>
      <c r="W326" s="399"/>
      <c r="X326" s="400"/>
      <c r="Y326" s="401"/>
      <c r="Z326" s="399"/>
      <c r="AA326" s="399"/>
      <c r="AB326" s="399"/>
    </row>
    <row r="327" spans="1:28" s="41" customFormat="1" ht="39" customHeight="1">
      <c r="A327" s="40" t="s">
        <v>82</v>
      </c>
      <c r="B327" s="40" t="s">
        <v>83</v>
      </c>
      <c r="C327" s="406" t="s">
        <v>475</v>
      </c>
      <c r="D327" s="406"/>
      <c r="E327" s="406"/>
      <c r="F327" s="406"/>
      <c r="G327" s="394" t="s">
        <v>78</v>
      </c>
      <c r="H327" s="395"/>
      <c r="I327" s="408" t="s">
        <v>731</v>
      </c>
      <c r="J327" s="410"/>
      <c r="K327" s="410"/>
      <c r="L327" s="411"/>
      <c r="M327" s="411"/>
      <c r="N327" s="411"/>
      <c r="O327" s="411"/>
      <c r="P327" s="411"/>
      <c r="Q327" s="412"/>
      <c r="R327" s="343" t="s">
        <v>84</v>
      </c>
      <c r="S327" s="344"/>
      <c r="T327" s="344"/>
      <c r="U327" s="344"/>
      <c r="V327" s="344"/>
      <c r="W327" s="407"/>
      <c r="X327" s="408" t="s">
        <v>86</v>
      </c>
      <c r="Y327" s="407"/>
      <c r="Z327" s="409" t="s">
        <v>85</v>
      </c>
      <c r="AA327" s="409"/>
      <c r="AB327" s="409"/>
    </row>
    <row r="328" spans="1:28" ht="30" customHeight="1">
      <c r="A328" s="42">
        <v>286</v>
      </c>
      <c r="B328" s="178"/>
      <c r="C328" s="396"/>
      <c r="D328" s="397"/>
      <c r="E328" s="397"/>
      <c r="F328" s="398"/>
      <c r="G328" s="392"/>
      <c r="H328" s="393"/>
      <c r="I328" s="402"/>
      <c r="J328" s="403"/>
      <c r="K328" s="403"/>
      <c r="L328" s="404"/>
      <c r="M328" s="404"/>
      <c r="N328" s="404"/>
      <c r="O328" s="404"/>
      <c r="P328" s="404"/>
      <c r="Q328" s="405"/>
      <c r="R328" s="399"/>
      <c r="S328" s="399"/>
      <c r="T328" s="399"/>
      <c r="U328" s="399"/>
      <c r="V328" s="399"/>
      <c r="W328" s="399"/>
      <c r="X328" s="400"/>
      <c r="Y328" s="401"/>
      <c r="Z328" s="399"/>
      <c r="AA328" s="399"/>
      <c r="AB328" s="399"/>
    </row>
    <row r="329" spans="1:28" ht="30" customHeight="1">
      <c r="A329" s="42">
        <v>287</v>
      </c>
      <c r="B329" s="178"/>
      <c r="C329" s="396"/>
      <c r="D329" s="397"/>
      <c r="E329" s="397"/>
      <c r="F329" s="398"/>
      <c r="G329" s="392"/>
      <c r="H329" s="393"/>
      <c r="I329" s="402"/>
      <c r="J329" s="403"/>
      <c r="K329" s="403"/>
      <c r="L329" s="404"/>
      <c r="M329" s="404"/>
      <c r="N329" s="404"/>
      <c r="O329" s="404"/>
      <c r="P329" s="404"/>
      <c r="Q329" s="405"/>
      <c r="R329" s="399"/>
      <c r="S329" s="399"/>
      <c r="T329" s="399"/>
      <c r="U329" s="399"/>
      <c r="V329" s="399"/>
      <c r="W329" s="399"/>
      <c r="X329" s="400"/>
      <c r="Y329" s="401"/>
      <c r="Z329" s="399"/>
      <c r="AA329" s="399"/>
      <c r="AB329" s="399"/>
    </row>
    <row r="330" spans="1:28" ht="30" customHeight="1">
      <c r="A330" s="42">
        <v>288</v>
      </c>
      <c r="B330" s="178"/>
      <c r="C330" s="396"/>
      <c r="D330" s="397"/>
      <c r="E330" s="397"/>
      <c r="F330" s="398"/>
      <c r="G330" s="392"/>
      <c r="H330" s="393"/>
      <c r="I330" s="402"/>
      <c r="J330" s="403"/>
      <c r="K330" s="403"/>
      <c r="L330" s="404"/>
      <c r="M330" s="404"/>
      <c r="N330" s="404"/>
      <c r="O330" s="404"/>
      <c r="P330" s="404"/>
      <c r="Q330" s="405"/>
      <c r="R330" s="399"/>
      <c r="S330" s="399"/>
      <c r="T330" s="399"/>
      <c r="U330" s="399"/>
      <c r="V330" s="399"/>
      <c r="W330" s="399"/>
      <c r="X330" s="400"/>
      <c r="Y330" s="401"/>
      <c r="Z330" s="399"/>
      <c r="AA330" s="399"/>
      <c r="AB330" s="399"/>
    </row>
    <row r="331" spans="1:28" ht="30" customHeight="1">
      <c r="A331" s="42">
        <v>289</v>
      </c>
      <c r="B331" s="178"/>
      <c r="C331" s="396"/>
      <c r="D331" s="397"/>
      <c r="E331" s="397"/>
      <c r="F331" s="398"/>
      <c r="G331" s="392"/>
      <c r="H331" s="393"/>
      <c r="I331" s="402"/>
      <c r="J331" s="403"/>
      <c r="K331" s="403"/>
      <c r="L331" s="404"/>
      <c r="M331" s="404"/>
      <c r="N331" s="404"/>
      <c r="O331" s="404"/>
      <c r="P331" s="404"/>
      <c r="Q331" s="405"/>
      <c r="R331" s="399"/>
      <c r="S331" s="399"/>
      <c r="T331" s="399"/>
      <c r="U331" s="399"/>
      <c r="V331" s="399"/>
      <c r="W331" s="399"/>
      <c r="X331" s="400"/>
      <c r="Y331" s="401"/>
      <c r="Z331" s="399"/>
      <c r="AA331" s="399"/>
      <c r="AB331" s="399"/>
    </row>
    <row r="332" spans="1:28" ht="30" customHeight="1">
      <c r="A332" s="42">
        <v>290</v>
      </c>
      <c r="B332" s="178"/>
      <c r="C332" s="396"/>
      <c r="D332" s="397"/>
      <c r="E332" s="397"/>
      <c r="F332" s="398"/>
      <c r="G332" s="392"/>
      <c r="H332" s="393"/>
      <c r="I332" s="402"/>
      <c r="J332" s="403"/>
      <c r="K332" s="403"/>
      <c r="L332" s="404"/>
      <c r="M332" s="404"/>
      <c r="N332" s="404"/>
      <c r="O332" s="404"/>
      <c r="P332" s="404"/>
      <c r="Q332" s="405"/>
      <c r="R332" s="399"/>
      <c r="S332" s="399"/>
      <c r="T332" s="399"/>
      <c r="U332" s="399"/>
      <c r="V332" s="399"/>
      <c r="W332" s="399"/>
      <c r="X332" s="400"/>
      <c r="Y332" s="401"/>
      <c r="Z332" s="399"/>
      <c r="AA332" s="399"/>
      <c r="AB332" s="399"/>
    </row>
    <row r="333" spans="1:28" ht="30" customHeight="1">
      <c r="A333" s="42">
        <v>291</v>
      </c>
      <c r="B333" s="178"/>
      <c r="C333" s="396"/>
      <c r="D333" s="397"/>
      <c r="E333" s="397"/>
      <c r="F333" s="398"/>
      <c r="G333" s="392"/>
      <c r="H333" s="393"/>
      <c r="I333" s="402"/>
      <c r="J333" s="403"/>
      <c r="K333" s="403"/>
      <c r="L333" s="404"/>
      <c r="M333" s="404"/>
      <c r="N333" s="404"/>
      <c r="O333" s="404"/>
      <c r="P333" s="404"/>
      <c r="Q333" s="405"/>
      <c r="R333" s="399"/>
      <c r="S333" s="399"/>
      <c r="T333" s="399"/>
      <c r="U333" s="399"/>
      <c r="V333" s="399"/>
      <c r="W333" s="399"/>
      <c r="X333" s="400"/>
      <c r="Y333" s="401"/>
      <c r="Z333" s="399"/>
      <c r="AA333" s="399"/>
      <c r="AB333" s="399"/>
    </row>
    <row r="334" spans="1:28" ht="30" customHeight="1">
      <c r="A334" s="42">
        <v>292</v>
      </c>
      <c r="B334" s="178"/>
      <c r="C334" s="396"/>
      <c r="D334" s="397"/>
      <c r="E334" s="397"/>
      <c r="F334" s="398"/>
      <c r="G334" s="392"/>
      <c r="H334" s="393"/>
      <c r="I334" s="402"/>
      <c r="J334" s="403"/>
      <c r="K334" s="403"/>
      <c r="L334" s="404"/>
      <c r="M334" s="404"/>
      <c r="N334" s="404"/>
      <c r="O334" s="404"/>
      <c r="P334" s="404"/>
      <c r="Q334" s="405"/>
      <c r="R334" s="399"/>
      <c r="S334" s="399"/>
      <c r="T334" s="399"/>
      <c r="U334" s="399"/>
      <c r="V334" s="399"/>
      <c r="W334" s="399"/>
      <c r="X334" s="400"/>
      <c r="Y334" s="401"/>
      <c r="Z334" s="399"/>
      <c r="AA334" s="399"/>
      <c r="AB334" s="399"/>
    </row>
    <row r="335" spans="1:28" ht="30" customHeight="1">
      <c r="A335" s="42">
        <v>293</v>
      </c>
      <c r="B335" s="178"/>
      <c r="C335" s="396"/>
      <c r="D335" s="397"/>
      <c r="E335" s="397"/>
      <c r="F335" s="398"/>
      <c r="G335" s="392"/>
      <c r="H335" s="393"/>
      <c r="I335" s="402"/>
      <c r="J335" s="403"/>
      <c r="K335" s="403"/>
      <c r="L335" s="404"/>
      <c r="M335" s="404"/>
      <c r="N335" s="404"/>
      <c r="O335" s="404"/>
      <c r="P335" s="404"/>
      <c r="Q335" s="405"/>
      <c r="R335" s="399"/>
      <c r="S335" s="399"/>
      <c r="T335" s="399"/>
      <c r="U335" s="399"/>
      <c r="V335" s="399"/>
      <c r="W335" s="399"/>
      <c r="X335" s="400"/>
      <c r="Y335" s="401"/>
      <c r="Z335" s="399"/>
      <c r="AA335" s="399"/>
      <c r="AB335" s="399"/>
    </row>
    <row r="336" spans="1:28" ht="30" customHeight="1">
      <c r="A336" s="42">
        <v>294</v>
      </c>
      <c r="B336" s="178"/>
      <c r="C336" s="396"/>
      <c r="D336" s="397"/>
      <c r="E336" s="397"/>
      <c r="F336" s="398"/>
      <c r="G336" s="392"/>
      <c r="H336" s="393"/>
      <c r="I336" s="402"/>
      <c r="J336" s="403"/>
      <c r="K336" s="403"/>
      <c r="L336" s="404"/>
      <c r="M336" s="404"/>
      <c r="N336" s="404"/>
      <c r="O336" s="404"/>
      <c r="P336" s="404"/>
      <c r="Q336" s="405"/>
      <c r="R336" s="399"/>
      <c r="S336" s="399"/>
      <c r="T336" s="399"/>
      <c r="U336" s="399"/>
      <c r="V336" s="399"/>
      <c r="W336" s="399"/>
      <c r="X336" s="400"/>
      <c r="Y336" s="401"/>
      <c r="Z336" s="399"/>
      <c r="AA336" s="399"/>
      <c r="AB336" s="399"/>
    </row>
    <row r="337" spans="1:28" ht="30" customHeight="1">
      <c r="A337" s="42">
        <v>295</v>
      </c>
      <c r="B337" s="178"/>
      <c r="C337" s="396"/>
      <c r="D337" s="397"/>
      <c r="E337" s="397"/>
      <c r="F337" s="398"/>
      <c r="G337" s="392"/>
      <c r="H337" s="393"/>
      <c r="I337" s="402"/>
      <c r="J337" s="403"/>
      <c r="K337" s="403"/>
      <c r="L337" s="404"/>
      <c r="M337" s="404"/>
      <c r="N337" s="404"/>
      <c r="O337" s="404"/>
      <c r="P337" s="404"/>
      <c r="Q337" s="405"/>
      <c r="R337" s="399"/>
      <c r="S337" s="399"/>
      <c r="T337" s="399"/>
      <c r="U337" s="399"/>
      <c r="V337" s="399"/>
      <c r="W337" s="399"/>
      <c r="X337" s="400"/>
      <c r="Y337" s="401"/>
      <c r="Z337" s="399"/>
      <c r="AA337" s="399"/>
      <c r="AB337" s="399"/>
    </row>
    <row r="338" spans="1:28" ht="30" customHeight="1">
      <c r="A338" s="42">
        <v>296</v>
      </c>
      <c r="B338" s="178"/>
      <c r="C338" s="396"/>
      <c r="D338" s="397"/>
      <c r="E338" s="397"/>
      <c r="F338" s="398"/>
      <c r="G338" s="392"/>
      <c r="H338" s="393"/>
      <c r="I338" s="402"/>
      <c r="J338" s="403"/>
      <c r="K338" s="403"/>
      <c r="L338" s="404"/>
      <c r="M338" s="404"/>
      <c r="N338" s="404"/>
      <c r="O338" s="404"/>
      <c r="P338" s="404"/>
      <c r="Q338" s="405"/>
      <c r="R338" s="399"/>
      <c r="S338" s="399"/>
      <c r="T338" s="399"/>
      <c r="U338" s="399"/>
      <c r="V338" s="399"/>
      <c r="W338" s="399"/>
      <c r="X338" s="400"/>
      <c r="Y338" s="401"/>
      <c r="Z338" s="399"/>
      <c r="AA338" s="399"/>
      <c r="AB338" s="399"/>
    </row>
    <row r="339" spans="1:28" ht="30" customHeight="1">
      <c r="A339" s="42">
        <v>297</v>
      </c>
      <c r="B339" s="178"/>
      <c r="C339" s="396"/>
      <c r="D339" s="397"/>
      <c r="E339" s="397"/>
      <c r="F339" s="398"/>
      <c r="G339" s="392"/>
      <c r="H339" s="393"/>
      <c r="I339" s="402"/>
      <c r="J339" s="403"/>
      <c r="K339" s="403"/>
      <c r="L339" s="404"/>
      <c r="M339" s="404"/>
      <c r="N339" s="404"/>
      <c r="O339" s="404"/>
      <c r="P339" s="404"/>
      <c r="Q339" s="405"/>
      <c r="R339" s="399"/>
      <c r="S339" s="399"/>
      <c r="T339" s="399"/>
      <c r="U339" s="399"/>
      <c r="V339" s="399"/>
      <c r="W339" s="399"/>
      <c r="X339" s="400"/>
      <c r="Y339" s="401"/>
      <c r="Z339" s="399"/>
      <c r="AA339" s="399"/>
      <c r="AB339" s="399"/>
    </row>
    <row r="340" spans="1:28" ht="30" customHeight="1">
      <c r="A340" s="42">
        <v>298</v>
      </c>
      <c r="B340" s="178"/>
      <c r="C340" s="396"/>
      <c r="D340" s="397"/>
      <c r="E340" s="397"/>
      <c r="F340" s="398"/>
      <c r="G340" s="392"/>
      <c r="H340" s="393"/>
      <c r="I340" s="402"/>
      <c r="J340" s="403"/>
      <c r="K340" s="403"/>
      <c r="L340" s="404"/>
      <c r="M340" s="404"/>
      <c r="N340" s="404"/>
      <c r="O340" s="404"/>
      <c r="P340" s="404"/>
      <c r="Q340" s="405"/>
      <c r="R340" s="399"/>
      <c r="S340" s="399"/>
      <c r="T340" s="399"/>
      <c r="U340" s="399"/>
      <c r="V340" s="399"/>
      <c r="W340" s="399"/>
      <c r="X340" s="400"/>
      <c r="Y340" s="401"/>
      <c r="Z340" s="399"/>
      <c r="AA340" s="399"/>
      <c r="AB340" s="399"/>
    </row>
    <row r="341" spans="1:28" ht="30" customHeight="1">
      <c r="A341" s="42">
        <v>299</v>
      </c>
      <c r="B341" s="178"/>
      <c r="C341" s="396"/>
      <c r="D341" s="397"/>
      <c r="E341" s="397"/>
      <c r="F341" s="398"/>
      <c r="G341" s="392"/>
      <c r="H341" s="393"/>
      <c r="I341" s="402"/>
      <c r="J341" s="403"/>
      <c r="K341" s="403"/>
      <c r="L341" s="404"/>
      <c r="M341" s="404"/>
      <c r="N341" s="404"/>
      <c r="O341" s="404"/>
      <c r="P341" s="404"/>
      <c r="Q341" s="405"/>
      <c r="R341" s="399"/>
      <c r="S341" s="399"/>
      <c r="T341" s="399"/>
      <c r="U341" s="399"/>
      <c r="V341" s="399"/>
      <c r="W341" s="399"/>
      <c r="X341" s="400"/>
      <c r="Y341" s="401"/>
      <c r="Z341" s="399"/>
      <c r="AA341" s="399"/>
      <c r="AB341" s="399"/>
    </row>
    <row r="342" spans="1:28" ht="30" customHeight="1">
      <c r="A342" s="42">
        <v>300</v>
      </c>
      <c r="B342" s="178"/>
      <c r="C342" s="396"/>
      <c r="D342" s="397"/>
      <c r="E342" s="397"/>
      <c r="F342" s="398"/>
      <c r="G342" s="392"/>
      <c r="H342" s="393"/>
      <c r="I342" s="402"/>
      <c r="J342" s="403"/>
      <c r="K342" s="403"/>
      <c r="L342" s="404"/>
      <c r="M342" s="404"/>
      <c r="N342" s="404"/>
      <c r="O342" s="404"/>
      <c r="P342" s="404"/>
      <c r="Q342" s="405"/>
      <c r="R342" s="399"/>
      <c r="S342" s="399"/>
      <c r="T342" s="399"/>
      <c r="U342" s="399"/>
      <c r="V342" s="399"/>
      <c r="W342" s="399"/>
      <c r="X342" s="400"/>
      <c r="Y342" s="401"/>
      <c r="Z342" s="399"/>
      <c r="AA342" s="399"/>
      <c r="AB342" s="399"/>
    </row>
  </sheetData>
  <sheetProtection sheet="1" objects="1" scenarios="1"/>
  <mergeCells count="1949">
    <mergeCell ref="C316:F316"/>
    <mergeCell ref="C317:F317"/>
    <mergeCell ref="C318:F318"/>
    <mergeCell ref="C319:F319"/>
    <mergeCell ref="C320:F320"/>
    <mergeCell ref="C321:F321"/>
    <mergeCell ref="C297:F297"/>
    <mergeCell ref="C298:F298"/>
    <mergeCell ref="C299:F299"/>
    <mergeCell ref="C300:F300"/>
    <mergeCell ref="C301:F301"/>
    <mergeCell ref="C302:F302"/>
    <mergeCell ref="C303:F303"/>
    <mergeCell ref="C304:F304"/>
    <mergeCell ref="C305:F305"/>
    <mergeCell ref="C306:F306"/>
    <mergeCell ref="C307:F307"/>
    <mergeCell ref="C308:F308"/>
    <mergeCell ref="C309:F309"/>
    <mergeCell ref="C310:F310"/>
    <mergeCell ref="C312:F312"/>
    <mergeCell ref="C313:F313"/>
    <mergeCell ref="C314:F314"/>
    <mergeCell ref="C252:F252"/>
    <mergeCell ref="C253:F253"/>
    <mergeCell ref="C254:F254"/>
    <mergeCell ref="C255:F255"/>
    <mergeCell ref="C256:F256"/>
    <mergeCell ref="C257:F257"/>
    <mergeCell ref="C258:F258"/>
    <mergeCell ref="C259:F259"/>
    <mergeCell ref="C260:F260"/>
    <mergeCell ref="C261:F261"/>
    <mergeCell ref="C262:F262"/>
    <mergeCell ref="C286:F286"/>
    <mergeCell ref="C287:F287"/>
    <mergeCell ref="C288:F288"/>
    <mergeCell ref="C289:F289"/>
    <mergeCell ref="C290:F290"/>
    <mergeCell ref="C291:F291"/>
    <mergeCell ref="C207:F207"/>
    <mergeCell ref="C208:F208"/>
    <mergeCell ref="C209:F209"/>
    <mergeCell ref="C210:F210"/>
    <mergeCell ref="C211:F211"/>
    <mergeCell ref="C212:F212"/>
    <mergeCell ref="C213:F213"/>
    <mergeCell ref="C214:F214"/>
    <mergeCell ref="C216:F216"/>
    <mergeCell ref="C217:F217"/>
    <mergeCell ref="C218:F218"/>
    <mergeCell ref="C219:F219"/>
    <mergeCell ref="C220:F220"/>
    <mergeCell ref="C221:F221"/>
    <mergeCell ref="C245:F245"/>
    <mergeCell ref="C246:F246"/>
    <mergeCell ref="C248:F248"/>
    <mergeCell ref="C168:F168"/>
    <mergeCell ref="C169:F169"/>
    <mergeCell ref="C170:F170"/>
    <mergeCell ref="C171:F171"/>
    <mergeCell ref="C172:F172"/>
    <mergeCell ref="C173:F173"/>
    <mergeCell ref="C174:F174"/>
    <mergeCell ref="C175:F175"/>
    <mergeCell ref="C176:F176"/>
    <mergeCell ref="C177:F177"/>
    <mergeCell ref="C178:F178"/>
    <mergeCell ref="C179:F179"/>
    <mergeCell ref="C180:F180"/>
    <mergeCell ref="C167:F167"/>
    <mergeCell ref="C204:F204"/>
    <mergeCell ref="C205:F205"/>
    <mergeCell ref="C206:F206"/>
    <mergeCell ref="C127:F127"/>
    <mergeCell ref="C128:F128"/>
    <mergeCell ref="C129:F129"/>
    <mergeCell ref="C130:F130"/>
    <mergeCell ref="C131:F131"/>
    <mergeCell ref="C132:F132"/>
    <mergeCell ref="C133:F133"/>
    <mergeCell ref="C134:F134"/>
    <mergeCell ref="C136:F136"/>
    <mergeCell ref="C137:F137"/>
    <mergeCell ref="C138:F138"/>
    <mergeCell ref="C139:F139"/>
    <mergeCell ref="C135:F135"/>
    <mergeCell ref="C163:F163"/>
    <mergeCell ref="C164:F164"/>
    <mergeCell ref="C165:F165"/>
    <mergeCell ref="C166:F166"/>
    <mergeCell ref="C86:F86"/>
    <mergeCell ref="C88:F88"/>
    <mergeCell ref="C89:F89"/>
    <mergeCell ref="C90:F90"/>
    <mergeCell ref="C91:F91"/>
    <mergeCell ref="C92:F92"/>
    <mergeCell ref="C93:F93"/>
    <mergeCell ref="C94:F94"/>
    <mergeCell ref="C95:F95"/>
    <mergeCell ref="C96:F96"/>
    <mergeCell ref="C97:F97"/>
    <mergeCell ref="C98:F98"/>
    <mergeCell ref="C122:F122"/>
    <mergeCell ref="C123:F123"/>
    <mergeCell ref="C124:F124"/>
    <mergeCell ref="C125:F125"/>
    <mergeCell ref="C126:F126"/>
    <mergeCell ref="C43:F43"/>
    <mergeCell ref="C44:F44"/>
    <mergeCell ref="C45:F45"/>
    <mergeCell ref="C46:F46"/>
    <mergeCell ref="C47:F47"/>
    <mergeCell ref="C48:F48"/>
    <mergeCell ref="C49:F49"/>
    <mergeCell ref="C50:F50"/>
    <mergeCell ref="C51:F51"/>
    <mergeCell ref="C52:F52"/>
    <mergeCell ref="C53:F53"/>
    <mergeCell ref="C54:F54"/>
    <mergeCell ref="C56:F56"/>
    <mergeCell ref="C57:F57"/>
    <mergeCell ref="C58:F58"/>
    <mergeCell ref="C81:F81"/>
    <mergeCell ref="C82:F82"/>
    <mergeCell ref="C24:F24"/>
    <mergeCell ref="C40:F40"/>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I23:Q23"/>
    <mergeCell ref="I24:Q24"/>
    <mergeCell ref="I25:Q25"/>
    <mergeCell ref="I26:Q26"/>
    <mergeCell ref="I27:Q27"/>
    <mergeCell ref="I28:Q28"/>
    <mergeCell ref="I29:Q29"/>
    <mergeCell ref="I30:Q30"/>
    <mergeCell ref="I31:Q31"/>
    <mergeCell ref="I32:Q32"/>
    <mergeCell ref="I33:Q33"/>
    <mergeCell ref="I34:Q34"/>
    <mergeCell ref="I35:Q35"/>
    <mergeCell ref="I36:Q36"/>
    <mergeCell ref="I37:Q37"/>
    <mergeCell ref="I38:Q38"/>
    <mergeCell ref="D21:G21"/>
    <mergeCell ref="H21:R21"/>
    <mergeCell ref="S15:T15"/>
    <mergeCell ref="U15:W15"/>
    <mergeCell ref="D20:G20"/>
    <mergeCell ref="H20:I20"/>
    <mergeCell ref="K20:M20"/>
    <mergeCell ref="O8:Q8"/>
    <mergeCell ref="D14:I14"/>
    <mergeCell ref="E15:F15"/>
    <mergeCell ref="G15:I15"/>
    <mergeCell ref="L15:M15"/>
    <mergeCell ref="N15:P15"/>
    <mergeCell ref="G9:I9"/>
    <mergeCell ref="Z7:AB7"/>
    <mergeCell ref="G10:I10"/>
    <mergeCell ref="Z8:AB8"/>
    <mergeCell ref="O7:Q7"/>
    <mergeCell ref="Z9:AB9"/>
    <mergeCell ref="A1:AG4"/>
    <mergeCell ref="Z23:AB23"/>
    <mergeCell ref="Z24:AB24"/>
    <mergeCell ref="R25:W25"/>
    <mergeCell ref="X25:Y25"/>
    <mergeCell ref="Z25:AB25"/>
    <mergeCell ref="C23:F23"/>
    <mergeCell ref="R24:W24"/>
    <mergeCell ref="X24:Y24"/>
    <mergeCell ref="X23:Y23"/>
    <mergeCell ref="R23:W23"/>
    <mergeCell ref="Z29:AB29"/>
    <mergeCell ref="R28:W28"/>
    <mergeCell ref="X28:Y28"/>
    <mergeCell ref="R27:W27"/>
    <mergeCell ref="X27:Y27"/>
    <mergeCell ref="Z27:AB27"/>
    <mergeCell ref="R26:W26"/>
    <mergeCell ref="X26:Y26"/>
    <mergeCell ref="Z28:AB28"/>
    <mergeCell ref="R29:W29"/>
    <mergeCell ref="X29:Y29"/>
    <mergeCell ref="Z11:AB11"/>
    <mergeCell ref="U17:W17"/>
    <mergeCell ref="Z26:AB26"/>
    <mergeCell ref="D5:S5"/>
    <mergeCell ref="D6:I6"/>
    <mergeCell ref="G7:I7"/>
    <mergeCell ref="O9:Q9"/>
    <mergeCell ref="G8:I8"/>
    <mergeCell ref="O10:Q10"/>
    <mergeCell ref="O20:R20"/>
    <mergeCell ref="X33:Y33"/>
    <mergeCell ref="Z33:AB33"/>
    <mergeCell ref="R32:W32"/>
    <mergeCell ref="X32:Y32"/>
    <mergeCell ref="Z30:AB30"/>
    <mergeCell ref="R31:W31"/>
    <mergeCell ref="X31:Y31"/>
    <mergeCell ref="Z31:AB31"/>
    <mergeCell ref="R30:W30"/>
    <mergeCell ref="X30:Y30"/>
    <mergeCell ref="R36:W36"/>
    <mergeCell ref="X36:Y36"/>
    <mergeCell ref="Z36:AB36"/>
    <mergeCell ref="R35:W35"/>
    <mergeCell ref="X35:Y35"/>
    <mergeCell ref="R34:W34"/>
    <mergeCell ref="X34:Y34"/>
    <mergeCell ref="Z34:AB34"/>
    <mergeCell ref="Z35:AB35"/>
    <mergeCell ref="Z32:AB32"/>
    <mergeCell ref="R33:W33"/>
    <mergeCell ref="Z38:AB38"/>
    <mergeCell ref="C39:F39"/>
    <mergeCell ref="R39:W39"/>
    <mergeCell ref="X39:Y39"/>
    <mergeCell ref="Z39:AB39"/>
    <mergeCell ref="R37:W37"/>
    <mergeCell ref="X37:Y37"/>
    <mergeCell ref="Z37:AB37"/>
    <mergeCell ref="R38:W38"/>
    <mergeCell ref="X38:Y38"/>
    <mergeCell ref="I39:Q39"/>
    <mergeCell ref="Z41:AB41"/>
    <mergeCell ref="R42:W42"/>
    <mergeCell ref="X42:Y42"/>
    <mergeCell ref="Z42:AB42"/>
    <mergeCell ref="R41:W41"/>
    <mergeCell ref="X41:Y41"/>
    <mergeCell ref="R40:W40"/>
    <mergeCell ref="X40:Y40"/>
    <mergeCell ref="Z40:AB40"/>
    <mergeCell ref="I40:Q40"/>
    <mergeCell ref="I41:Q41"/>
    <mergeCell ref="I42:Q42"/>
    <mergeCell ref="C41:F41"/>
    <mergeCell ref="C42:F42"/>
    <mergeCell ref="G40:H40"/>
    <mergeCell ref="G41:H41"/>
    <mergeCell ref="G42:H42"/>
    <mergeCell ref="Z45:AB45"/>
    <mergeCell ref="R46:W46"/>
    <mergeCell ref="X46:Y46"/>
    <mergeCell ref="Z46:AB46"/>
    <mergeCell ref="R45:W45"/>
    <mergeCell ref="X45:Y45"/>
    <mergeCell ref="Z43:AB43"/>
    <mergeCell ref="R44:W44"/>
    <mergeCell ref="X44:Y44"/>
    <mergeCell ref="Z44:AB44"/>
    <mergeCell ref="R43:W43"/>
    <mergeCell ref="X43:Y43"/>
    <mergeCell ref="I43:Q43"/>
    <mergeCell ref="I44:Q44"/>
    <mergeCell ref="I45:Q45"/>
    <mergeCell ref="I46:Q46"/>
    <mergeCell ref="Z49:AB49"/>
    <mergeCell ref="R50:W50"/>
    <mergeCell ref="X50:Y50"/>
    <mergeCell ref="Z50:AB50"/>
    <mergeCell ref="R49:W49"/>
    <mergeCell ref="X49:Y49"/>
    <mergeCell ref="Z47:AB47"/>
    <mergeCell ref="R48:W48"/>
    <mergeCell ref="X48:Y48"/>
    <mergeCell ref="Z48:AB48"/>
    <mergeCell ref="R47:W47"/>
    <mergeCell ref="X47:Y47"/>
    <mergeCell ref="I47:Q47"/>
    <mergeCell ref="I48:Q48"/>
    <mergeCell ref="I49:Q49"/>
    <mergeCell ref="I50:Q50"/>
    <mergeCell ref="Z52:AB52"/>
    <mergeCell ref="R53:W53"/>
    <mergeCell ref="X53:Y53"/>
    <mergeCell ref="Z53:AB53"/>
    <mergeCell ref="R51:W51"/>
    <mergeCell ref="X51:Y51"/>
    <mergeCell ref="Z51:AB51"/>
    <mergeCell ref="R52:W52"/>
    <mergeCell ref="X52:Y52"/>
    <mergeCell ref="I51:Q51"/>
    <mergeCell ref="I52:Q52"/>
    <mergeCell ref="I53:Q53"/>
    <mergeCell ref="Z55:AB55"/>
    <mergeCell ref="R56:W56"/>
    <mergeCell ref="X56:Y56"/>
    <mergeCell ref="Z56:AB56"/>
    <mergeCell ref="C55:F55"/>
    <mergeCell ref="R55:W55"/>
    <mergeCell ref="X55:Y55"/>
    <mergeCell ref="R54:W54"/>
    <mergeCell ref="X54:Y54"/>
    <mergeCell ref="Z54:AB54"/>
    <mergeCell ref="I55:Q55"/>
    <mergeCell ref="I54:Q54"/>
    <mergeCell ref="I56:Q56"/>
    <mergeCell ref="Z59:AB59"/>
    <mergeCell ref="R60:W60"/>
    <mergeCell ref="X60:Y60"/>
    <mergeCell ref="Z60:AB60"/>
    <mergeCell ref="R59:W59"/>
    <mergeCell ref="X59:Y59"/>
    <mergeCell ref="Z57:AB57"/>
    <mergeCell ref="R58:W58"/>
    <mergeCell ref="X58:Y58"/>
    <mergeCell ref="Z58:AB58"/>
    <mergeCell ref="R57:W57"/>
    <mergeCell ref="X57:Y57"/>
    <mergeCell ref="I57:Q57"/>
    <mergeCell ref="I58:Q58"/>
    <mergeCell ref="I59:Q59"/>
    <mergeCell ref="I60:Q60"/>
    <mergeCell ref="C59:F59"/>
    <mergeCell ref="C60:F60"/>
    <mergeCell ref="G60:H60"/>
    <mergeCell ref="Z63:AB63"/>
    <mergeCell ref="R64:W64"/>
    <mergeCell ref="X64:Y64"/>
    <mergeCell ref="Z64:AB64"/>
    <mergeCell ref="R63:W63"/>
    <mergeCell ref="X63:Y63"/>
    <mergeCell ref="Z61:AB61"/>
    <mergeCell ref="R62:W62"/>
    <mergeCell ref="X62:Y62"/>
    <mergeCell ref="Z62:AB62"/>
    <mergeCell ref="R61:W61"/>
    <mergeCell ref="X61:Y61"/>
    <mergeCell ref="I61:Q61"/>
    <mergeCell ref="I62:Q62"/>
    <mergeCell ref="I63:Q63"/>
    <mergeCell ref="I64:Q64"/>
    <mergeCell ref="C61:F61"/>
    <mergeCell ref="C62:F62"/>
    <mergeCell ref="C63:F63"/>
    <mergeCell ref="C64:F64"/>
    <mergeCell ref="G61:H61"/>
    <mergeCell ref="G62:H62"/>
    <mergeCell ref="G63:H63"/>
    <mergeCell ref="G64:H64"/>
    <mergeCell ref="R68:W68"/>
    <mergeCell ref="X68:Y68"/>
    <mergeCell ref="Z68:AB68"/>
    <mergeCell ref="Z66:AB66"/>
    <mergeCell ref="R67:W67"/>
    <mergeCell ref="X67:Y67"/>
    <mergeCell ref="Z67:AB67"/>
    <mergeCell ref="R65:W65"/>
    <mergeCell ref="X65:Y65"/>
    <mergeCell ref="Z65:AB65"/>
    <mergeCell ref="R66:W66"/>
    <mergeCell ref="X66:Y66"/>
    <mergeCell ref="I65:Q65"/>
    <mergeCell ref="I66:Q66"/>
    <mergeCell ref="I67:Q67"/>
    <mergeCell ref="I68:Q68"/>
    <mergeCell ref="C65:F65"/>
    <mergeCell ref="C66:F66"/>
    <mergeCell ref="C67:F67"/>
    <mergeCell ref="C68:F68"/>
    <mergeCell ref="G65:H65"/>
    <mergeCell ref="G66:H66"/>
    <mergeCell ref="G67:H67"/>
    <mergeCell ref="G68:H68"/>
    <mergeCell ref="Z71:AB71"/>
    <mergeCell ref="R72:W72"/>
    <mergeCell ref="X72:Y72"/>
    <mergeCell ref="Z72:AB72"/>
    <mergeCell ref="C71:F71"/>
    <mergeCell ref="R71:W71"/>
    <mergeCell ref="X71:Y71"/>
    <mergeCell ref="Z69:AB69"/>
    <mergeCell ref="R70:W70"/>
    <mergeCell ref="X70:Y70"/>
    <mergeCell ref="Z70:AB70"/>
    <mergeCell ref="R69:W69"/>
    <mergeCell ref="X69:Y69"/>
    <mergeCell ref="I71:Q71"/>
    <mergeCell ref="I69:Q69"/>
    <mergeCell ref="I70:Q70"/>
    <mergeCell ref="I72:Q72"/>
    <mergeCell ref="C69:F69"/>
    <mergeCell ref="C70:F70"/>
    <mergeCell ref="C72:F72"/>
    <mergeCell ref="G69:H69"/>
    <mergeCell ref="G70:H70"/>
    <mergeCell ref="G71:H71"/>
    <mergeCell ref="G72:H72"/>
    <mergeCell ref="Z75:AB75"/>
    <mergeCell ref="R76:W76"/>
    <mergeCell ref="X76:Y76"/>
    <mergeCell ref="Z76:AB76"/>
    <mergeCell ref="R75:W75"/>
    <mergeCell ref="X75:Y75"/>
    <mergeCell ref="Z73:AB73"/>
    <mergeCell ref="R74:W74"/>
    <mergeCell ref="X74:Y74"/>
    <mergeCell ref="Z74:AB74"/>
    <mergeCell ref="R73:W73"/>
    <mergeCell ref="X73:Y73"/>
    <mergeCell ref="I73:Q73"/>
    <mergeCell ref="I74:Q74"/>
    <mergeCell ref="I75:Q75"/>
    <mergeCell ref="I76:Q76"/>
    <mergeCell ref="C73:F73"/>
    <mergeCell ref="C74:F74"/>
    <mergeCell ref="C75:F75"/>
    <mergeCell ref="C76:F76"/>
    <mergeCell ref="G73:H73"/>
    <mergeCell ref="G74:H74"/>
    <mergeCell ref="G75:H75"/>
    <mergeCell ref="G76:H76"/>
    <mergeCell ref="R79:W79"/>
    <mergeCell ref="X79:Y79"/>
    <mergeCell ref="Z79:AB79"/>
    <mergeCell ref="R80:W80"/>
    <mergeCell ref="X80:Y80"/>
    <mergeCell ref="Z80:AB80"/>
    <mergeCell ref="Z77:AB77"/>
    <mergeCell ref="R78:W78"/>
    <mergeCell ref="X78:Y78"/>
    <mergeCell ref="Z78:AB78"/>
    <mergeCell ref="R77:W77"/>
    <mergeCell ref="X77:Y77"/>
    <mergeCell ref="I77:Q77"/>
    <mergeCell ref="I78:Q78"/>
    <mergeCell ref="I79:Q79"/>
    <mergeCell ref="I80:Q80"/>
    <mergeCell ref="C77:F77"/>
    <mergeCell ref="C78:F78"/>
    <mergeCell ref="C79:F79"/>
    <mergeCell ref="C80:F80"/>
    <mergeCell ref="G77:H77"/>
    <mergeCell ref="G78:H78"/>
    <mergeCell ref="G79:H79"/>
    <mergeCell ref="G80:H80"/>
    <mergeCell ref="Z82:AB82"/>
    <mergeCell ref="R83:W83"/>
    <mergeCell ref="X83:Y83"/>
    <mergeCell ref="Z83:AB83"/>
    <mergeCell ref="R82:W82"/>
    <mergeCell ref="X82:Y82"/>
    <mergeCell ref="R81:W81"/>
    <mergeCell ref="X81:Y81"/>
    <mergeCell ref="Z81:AB81"/>
    <mergeCell ref="I81:Q81"/>
    <mergeCell ref="I82:Q82"/>
    <mergeCell ref="I83:Q83"/>
    <mergeCell ref="Z86:AB86"/>
    <mergeCell ref="C87:F87"/>
    <mergeCell ref="R87:W87"/>
    <mergeCell ref="X87:Y87"/>
    <mergeCell ref="Z87:AB87"/>
    <mergeCell ref="R86:W86"/>
    <mergeCell ref="X86:Y86"/>
    <mergeCell ref="Z84:AB84"/>
    <mergeCell ref="R85:W85"/>
    <mergeCell ref="X85:Y85"/>
    <mergeCell ref="Z85:AB85"/>
    <mergeCell ref="R84:W84"/>
    <mergeCell ref="X84:Y84"/>
    <mergeCell ref="I87:Q87"/>
    <mergeCell ref="I84:Q84"/>
    <mergeCell ref="I85:Q85"/>
    <mergeCell ref="I86:Q86"/>
    <mergeCell ref="C83:F83"/>
    <mergeCell ref="C84:F84"/>
    <mergeCell ref="C85:F85"/>
    <mergeCell ref="Z90:AB90"/>
    <mergeCell ref="R91:W91"/>
    <mergeCell ref="X91:Y91"/>
    <mergeCell ref="Z91:AB91"/>
    <mergeCell ref="R90:W90"/>
    <mergeCell ref="X90:Y90"/>
    <mergeCell ref="Z88:AB88"/>
    <mergeCell ref="R89:W89"/>
    <mergeCell ref="X89:Y89"/>
    <mergeCell ref="Z89:AB89"/>
    <mergeCell ref="R88:W88"/>
    <mergeCell ref="X88:Y88"/>
    <mergeCell ref="I88:Q88"/>
    <mergeCell ref="I89:Q89"/>
    <mergeCell ref="I90:Q90"/>
    <mergeCell ref="I91:Q91"/>
    <mergeCell ref="Z93:AB93"/>
    <mergeCell ref="R94:W94"/>
    <mergeCell ref="X94:Y94"/>
    <mergeCell ref="Z94:AB94"/>
    <mergeCell ref="R92:W92"/>
    <mergeCell ref="X92:Y92"/>
    <mergeCell ref="Z92:AB92"/>
    <mergeCell ref="R93:W93"/>
    <mergeCell ref="X93:Y93"/>
    <mergeCell ref="I92:Q92"/>
    <mergeCell ref="I93:Q93"/>
    <mergeCell ref="I94:Q94"/>
    <mergeCell ref="Z96:AB96"/>
    <mergeCell ref="R97:W97"/>
    <mergeCell ref="X97:Y97"/>
    <mergeCell ref="Z97:AB97"/>
    <mergeCell ref="R96:W96"/>
    <mergeCell ref="X96:Y96"/>
    <mergeCell ref="R95:W95"/>
    <mergeCell ref="X95:Y95"/>
    <mergeCell ref="Z95:AB95"/>
    <mergeCell ref="I95:Q95"/>
    <mergeCell ref="I96:Q96"/>
    <mergeCell ref="I97:Q97"/>
    <mergeCell ref="Z100:AB100"/>
    <mergeCell ref="R101:W101"/>
    <mergeCell ref="X101:Y101"/>
    <mergeCell ref="Z101:AB101"/>
    <mergeCell ref="R100:W100"/>
    <mergeCell ref="X100:Y100"/>
    <mergeCell ref="Z98:AB98"/>
    <mergeCell ref="R99:W99"/>
    <mergeCell ref="X99:Y99"/>
    <mergeCell ref="Z99:AB99"/>
    <mergeCell ref="R98:W98"/>
    <mergeCell ref="X98:Y98"/>
    <mergeCell ref="I98:Q98"/>
    <mergeCell ref="I99:Q99"/>
    <mergeCell ref="I100:Q100"/>
    <mergeCell ref="I101:Q101"/>
    <mergeCell ref="C99:F99"/>
    <mergeCell ref="C100:F100"/>
    <mergeCell ref="C101:F101"/>
    <mergeCell ref="G98:H98"/>
    <mergeCell ref="G99:H99"/>
    <mergeCell ref="G100:H100"/>
    <mergeCell ref="G101:H101"/>
    <mergeCell ref="Z104:AB104"/>
    <mergeCell ref="R105:W105"/>
    <mergeCell ref="X105:Y105"/>
    <mergeCell ref="Z105:AB105"/>
    <mergeCell ref="R104:W104"/>
    <mergeCell ref="X104:Y104"/>
    <mergeCell ref="Z102:AB102"/>
    <mergeCell ref="C103:F103"/>
    <mergeCell ref="R103:W103"/>
    <mergeCell ref="X103:Y103"/>
    <mergeCell ref="Z103:AB103"/>
    <mergeCell ref="R102:W102"/>
    <mergeCell ref="X102:Y102"/>
    <mergeCell ref="I103:Q103"/>
    <mergeCell ref="I102:Q102"/>
    <mergeCell ref="I104:Q104"/>
    <mergeCell ref="I105:Q105"/>
    <mergeCell ref="C102:F102"/>
    <mergeCell ref="C104:F104"/>
    <mergeCell ref="C105:F105"/>
    <mergeCell ref="G102:H102"/>
    <mergeCell ref="G103:H103"/>
    <mergeCell ref="G104:H104"/>
    <mergeCell ref="G105:H105"/>
    <mergeCell ref="R109:W109"/>
    <mergeCell ref="X109:Y109"/>
    <mergeCell ref="Z109:AB109"/>
    <mergeCell ref="Z107:AB107"/>
    <mergeCell ref="R108:W108"/>
    <mergeCell ref="X108:Y108"/>
    <mergeCell ref="Z108:AB108"/>
    <mergeCell ref="R106:W106"/>
    <mergeCell ref="X106:Y106"/>
    <mergeCell ref="Z106:AB106"/>
    <mergeCell ref="R107:W107"/>
    <mergeCell ref="X107:Y107"/>
    <mergeCell ref="I106:Q106"/>
    <mergeCell ref="I107:Q107"/>
    <mergeCell ref="I108:Q108"/>
    <mergeCell ref="I109:Q109"/>
    <mergeCell ref="C106:F106"/>
    <mergeCell ref="C107:F107"/>
    <mergeCell ref="C108:F108"/>
    <mergeCell ref="C109:F109"/>
    <mergeCell ref="G106:H106"/>
    <mergeCell ref="G107:H107"/>
    <mergeCell ref="G108:H108"/>
    <mergeCell ref="G109:H109"/>
    <mergeCell ref="Z112:AB112"/>
    <mergeCell ref="R113:W113"/>
    <mergeCell ref="X113:Y113"/>
    <mergeCell ref="Z113:AB113"/>
    <mergeCell ref="R112:W112"/>
    <mergeCell ref="X112:Y112"/>
    <mergeCell ref="Z110:AB110"/>
    <mergeCell ref="R111:W111"/>
    <mergeCell ref="X111:Y111"/>
    <mergeCell ref="Z111:AB111"/>
    <mergeCell ref="R110:W110"/>
    <mergeCell ref="X110:Y110"/>
    <mergeCell ref="I110:Q110"/>
    <mergeCell ref="I111:Q111"/>
    <mergeCell ref="I112:Q112"/>
    <mergeCell ref="I113:Q113"/>
    <mergeCell ref="C110:F110"/>
    <mergeCell ref="C111:F111"/>
    <mergeCell ref="C112:F112"/>
    <mergeCell ref="C113:F113"/>
    <mergeCell ref="G110:H110"/>
    <mergeCell ref="G111:H111"/>
    <mergeCell ref="G112:H112"/>
    <mergeCell ref="G113:H113"/>
    <mergeCell ref="Z116:AB116"/>
    <mergeCell ref="R117:W117"/>
    <mergeCell ref="X117:Y117"/>
    <mergeCell ref="Z117:AB117"/>
    <mergeCell ref="R116:W116"/>
    <mergeCell ref="X116:Y116"/>
    <mergeCell ref="Z114:AB114"/>
    <mergeCell ref="R115:W115"/>
    <mergeCell ref="X115:Y115"/>
    <mergeCell ref="Z115:AB115"/>
    <mergeCell ref="R114:W114"/>
    <mergeCell ref="X114:Y114"/>
    <mergeCell ref="I114:Q114"/>
    <mergeCell ref="I115:Q115"/>
    <mergeCell ref="I116:Q116"/>
    <mergeCell ref="I117:Q117"/>
    <mergeCell ref="C114:F114"/>
    <mergeCell ref="C115:F115"/>
    <mergeCell ref="C116:F116"/>
    <mergeCell ref="C117:F117"/>
    <mergeCell ref="G114:H114"/>
    <mergeCell ref="G115:H115"/>
    <mergeCell ref="G116:H116"/>
    <mergeCell ref="G117:H117"/>
    <mergeCell ref="R120:W120"/>
    <mergeCell ref="X120:Y120"/>
    <mergeCell ref="Z120:AB120"/>
    <mergeCell ref="R121:W121"/>
    <mergeCell ref="X121:Y121"/>
    <mergeCell ref="Z121:AB121"/>
    <mergeCell ref="Z118:AB118"/>
    <mergeCell ref="C119:F119"/>
    <mergeCell ref="R119:W119"/>
    <mergeCell ref="X119:Y119"/>
    <mergeCell ref="Z119:AB119"/>
    <mergeCell ref="R118:W118"/>
    <mergeCell ref="X118:Y118"/>
    <mergeCell ref="I119:Q119"/>
    <mergeCell ref="I118:Q118"/>
    <mergeCell ref="I120:Q120"/>
    <mergeCell ref="I121:Q121"/>
    <mergeCell ref="C118:F118"/>
    <mergeCell ref="C120:F120"/>
    <mergeCell ref="C121:F121"/>
    <mergeCell ref="G118:H118"/>
    <mergeCell ref="G119:H119"/>
    <mergeCell ref="G120:H120"/>
    <mergeCell ref="G121:H121"/>
    <mergeCell ref="Z123:AB123"/>
    <mergeCell ref="R124:W124"/>
    <mergeCell ref="X124:Y124"/>
    <mergeCell ref="Z124:AB124"/>
    <mergeCell ref="R123:W123"/>
    <mergeCell ref="X123:Y123"/>
    <mergeCell ref="R122:W122"/>
    <mergeCell ref="X122:Y122"/>
    <mergeCell ref="Z122:AB122"/>
    <mergeCell ref="I122:Q122"/>
    <mergeCell ref="I123:Q123"/>
    <mergeCell ref="I124:Q124"/>
    <mergeCell ref="Z127:AB127"/>
    <mergeCell ref="R128:W128"/>
    <mergeCell ref="X128:Y128"/>
    <mergeCell ref="Z128:AB128"/>
    <mergeCell ref="R127:W127"/>
    <mergeCell ref="X127:Y127"/>
    <mergeCell ref="Z125:AB125"/>
    <mergeCell ref="R126:W126"/>
    <mergeCell ref="X126:Y126"/>
    <mergeCell ref="Z126:AB126"/>
    <mergeCell ref="R125:W125"/>
    <mergeCell ref="X125:Y125"/>
    <mergeCell ref="I125:Q125"/>
    <mergeCell ref="I126:Q126"/>
    <mergeCell ref="I127:Q127"/>
    <mergeCell ref="I128:Q128"/>
    <mergeCell ref="Z131:AB131"/>
    <mergeCell ref="R132:W132"/>
    <mergeCell ref="X132:Y132"/>
    <mergeCell ref="Z132:AB132"/>
    <mergeCell ref="R131:W131"/>
    <mergeCell ref="X131:Y131"/>
    <mergeCell ref="Z129:AB129"/>
    <mergeCell ref="R130:W130"/>
    <mergeCell ref="X130:Y130"/>
    <mergeCell ref="Z130:AB130"/>
    <mergeCell ref="R129:W129"/>
    <mergeCell ref="X129:Y129"/>
    <mergeCell ref="I129:Q129"/>
    <mergeCell ref="I130:Q130"/>
    <mergeCell ref="I131:Q131"/>
    <mergeCell ref="I132:Q132"/>
    <mergeCell ref="Z134:AB134"/>
    <mergeCell ref="R135:W135"/>
    <mergeCell ref="X135:Y135"/>
    <mergeCell ref="Z135:AB135"/>
    <mergeCell ref="R133:W133"/>
    <mergeCell ref="X133:Y133"/>
    <mergeCell ref="Z133:AB133"/>
    <mergeCell ref="R134:W134"/>
    <mergeCell ref="X134:Y134"/>
    <mergeCell ref="I133:Q133"/>
    <mergeCell ref="I134:Q134"/>
    <mergeCell ref="I135:Q135"/>
    <mergeCell ref="Z137:AB137"/>
    <mergeCell ref="R138:W138"/>
    <mergeCell ref="X138:Y138"/>
    <mergeCell ref="Z138:AB138"/>
    <mergeCell ref="R137:W137"/>
    <mergeCell ref="X137:Y137"/>
    <mergeCell ref="R136:W136"/>
    <mergeCell ref="X136:Y136"/>
    <mergeCell ref="Z136:AB136"/>
    <mergeCell ref="I136:Q136"/>
    <mergeCell ref="I137:Q137"/>
    <mergeCell ref="I138:Q138"/>
    <mergeCell ref="Z141:AB141"/>
    <mergeCell ref="R142:W142"/>
    <mergeCell ref="X142:Y142"/>
    <mergeCell ref="Z142:AB142"/>
    <mergeCell ref="R141:W141"/>
    <mergeCell ref="X141:Y141"/>
    <mergeCell ref="Z139:AB139"/>
    <mergeCell ref="R140:W140"/>
    <mergeCell ref="X140:Y140"/>
    <mergeCell ref="Z140:AB140"/>
    <mergeCell ref="R139:W139"/>
    <mergeCell ref="X139:Y139"/>
    <mergeCell ref="I139:Q139"/>
    <mergeCell ref="I140:Q140"/>
    <mergeCell ref="I141:Q141"/>
    <mergeCell ref="I142:Q142"/>
    <mergeCell ref="C140:F140"/>
    <mergeCell ref="C141:F141"/>
    <mergeCell ref="C142:F142"/>
    <mergeCell ref="G139:H139"/>
    <mergeCell ref="G140:H140"/>
    <mergeCell ref="G141:H141"/>
    <mergeCell ref="G142:H142"/>
    <mergeCell ref="Z145:AB145"/>
    <mergeCell ref="R146:W146"/>
    <mergeCell ref="X146:Y146"/>
    <mergeCell ref="Z146:AB146"/>
    <mergeCell ref="R145:W145"/>
    <mergeCell ref="X145:Y145"/>
    <mergeCell ref="Z143:AB143"/>
    <mergeCell ref="R144:W144"/>
    <mergeCell ref="X144:Y144"/>
    <mergeCell ref="Z144:AB144"/>
    <mergeCell ref="R143:W143"/>
    <mergeCell ref="X143:Y143"/>
    <mergeCell ref="I143:Q143"/>
    <mergeCell ref="I144:Q144"/>
    <mergeCell ref="I145:Q145"/>
    <mergeCell ref="I146:Q146"/>
    <mergeCell ref="C143:F143"/>
    <mergeCell ref="C144:F144"/>
    <mergeCell ref="C145:F145"/>
    <mergeCell ref="C146:F146"/>
    <mergeCell ref="G143:H143"/>
    <mergeCell ref="G144:H144"/>
    <mergeCell ref="G145:H145"/>
    <mergeCell ref="G146:H146"/>
    <mergeCell ref="R150:W150"/>
    <mergeCell ref="X150:Y150"/>
    <mergeCell ref="Z150:AB150"/>
    <mergeCell ref="Z148:AB148"/>
    <mergeCell ref="R149:W149"/>
    <mergeCell ref="X149:Y149"/>
    <mergeCell ref="Z149:AB149"/>
    <mergeCell ref="R147:W147"/>
    <mergeCell ref="X147:Y147"/>
    <mergeCell ref="Z147:AB147"/>
    <mergeCell ref="R148:W148"/>
    <mergeCell ref="X148:Y148"/>
    <mergeCell ref="I147:Q147"/>
    <mergeCell ref="I148:Q148"/>
    <mergeCell ref="I149:Q149"/>
    <mergeCell ref="I150:Q150"/>
    <mergeCell ref="C147:F147"/>
    <mergeCell ref="C148:F148"/>
    <mergeCell ref="C149:F149"/>
    <mergeCell ref="C150:F150"/>
    <mergeCell ref="G147:H147"/>
    <mergeCell ref="G148:H148"/>
    <mergeCell ref="G149:H149"/>
    <mergeCell ref="G150:H150"/>
    <mergeCell ref="Z153:AB153"/>
    <mergeCell ref="R154:W154"/>
    <mergeCell ref="X154:Y154"/>
    <mergeCell ref="Z154:AB154"/>
    <mergeCell ref="R153:W153"/>
    <mergeCell ref="X153:Y153"/>
    <mergeCell ref="Z151:AB151"/>
    <mergeCell ref="R152:W152"/>
    <mergeCell ref="X152:Y152"/>
    <mergeCell ref="Z152:AB152"/>
    <mergeCell ref="C151:F151"/>
    <mergeCell ref="R151:W151"/>
    <mergeCell ref="X151:Y151"/>
    <mergeCell ref="I151:Q151"/>
    <mergeCell ref="I152:Q152"/>
    <mergeCell ref="I153:Q153"/>
    <mergeCell ref="I154:Q154"/>
    <mergeCell ref="C152:F152"/>
    <mergeCell ref="C153:F153"/>
    <mergeCell ref="C154:F154"/>
    <mergeCell ref="G151:H151"/>
    <mergeCell ref="G152:H152"/>
    <mergeCell ref="G153:H153"/>
    <mergeCell ref="G154:H154"/>
    <mergeCell ref="Z157:AB157"/>
    <mergeCell ref="R158:W158"/>
    <mergeCell ref="X158:Y158"/>
    <mergeCell ref="Z158:AB158"/>
    <mergeCell ref="R157:W157"/>
    <mergeCell ref="X157:Y157"/>
    <mergeCell ref="Z155:AB155"/>
    <mergeCell ref="R156:W156"/>
    <mergeCell ref="X156:Y156"/>
    <mergeCell ref="Z156:AB156"/>
    <mergeCell ref="R155:W155"/>
    <mergeCell ref="X155:Y155"/>
    <mergeCell ref="I155:Q155"/>
    <mergeCell ref="I156:Q156"/>
    <mergeCell ref="I157:Q157"/>
    <mergeCell ref="I158:Q158"/>
    <mergeCell ref="C155:F155"/>
    <mergeCell ref="C156:F156"/>
    <mergeCell ref="C157:F157"/>
    <mergeCell ref="C158:F158"/>
    <mergeCell ref="G155:H155"/>
    <mergeCell ref="G156:H156"/>
    <mergeCell ref="G157:H157"/>
    <mergeCell ref="G158:H158"/>
    <mergeCell ref="R161:W161"/>
    <mergeCell ref="X161:Y161"/>
    <mergeCell ref="Z161:AB161"/>
    <mergeCell ref="R162:W162"/>
    <mergeCell ref="X162:Y162"/>
    <mergeCell ref="Z162:AB162"/>
    <mergeCell ref="Z159:AB159"/>
    <mergeCell ref="R160:W160"/>
    <mergeCell ref="X160:Y160"/>
    <mergeCell ref="Z160:AB160"/>
    <mergeCell ref="R159:W159"/>
    <mergeCell ref="X159:Y159"/>
    <mergeCell ref="I159:Q159"/>
    <mergeCell ref="I160:Q160"/>
    <mergeCell ref="I161:Q161"/>
    <mergeCell ref="I162:Q162"/>
    <mergeCell ref="C159:F159"/>
    <mergeCell ref="C160:F160"/>
    <mergeCell ref="C161:F161"/>
    <mergeCell ref="C162:F162"/>
    <mergeCell ref="G159:H159"/>
    <mergeCell ref="G160:H160"/>
    <mergeCell ref="G161:H161"/>
    <mergeCell ref="G162:H162"/>
    <mergeCell ref="Z164:AB164"/>
    <mergeCell ref="R165:W165"/>
    <mergeCell ref="X165:Y165"/>
    <mergeCell ref="Z165:AB165"/>
    <mergeCell ref="R164:W164"/>
    <mergeCell ref="X164:Y164"/>
    <mergeCell ref="R163:W163"/>
    <mergeCell ref="X163:Y163"/>
    <mergeCell ref="Z163:AB163"/>
    <mergeCell ref="I163:Q163"/>
    <mergeCell ref="I164:Q164"/>
    <mergeCell ref="I165:Q165"/>
    <mergeCell ref="Z168:AB168"/>
    <mergeCell ref="R169:W169"/>
    <mergeCell ref="X169:Y169"/>
    <mergeCell ref="Z169:AB169"/>
    <mergeCell ref="R168:W168"/>
    <mergeCell ref="X168:Y168"/>
    <mergeCell ref="Z166:AB166"/>
    <mergeCell ref="R167:W167"/>
    <mergeCell ref="X167:Y167"/>
    <mergeCell ref="Z167:AB167"/>
    <mergeCell ref="R166:W166"/>
    <mergeCell ref="X166:Y166"/>
    <mergeCell ref="I167:Q167"/>
    <mergeCell ref="I166:Q166"/>
    <mergeCell ref="I168:Q168"/>
    <mergeCell ref="I169:Q169"/>
    <mergeCell ref="Z172:AB172"/>
    <mergeCell ref="R173:W173"/>
    <mergeCell ref="X173:Y173"/>
    <mergeCell ref="Z173:AB173"/>
    <mergeCell ref="R172:W172"/>
    <mergeCell ref="X172:Y172"/>
    <mergeCell ref="Z170:AB170"/>
    <mergeCell ref="R171:W171"/>
    <mergeCell ref="X171:Y171"/>
    <mergeCell ref="Z171:AB171"/>
    <mergeCell ref="R170:W170"/>
    <mergeCell ref="X170:Y170"/>
    <mergeCell ref="I170:Q170"/>
    <mergeCell ref="I171:Q171"/>
    <mergeCell ref="I172:Q172"/>
    <mergeCell ref="I173:Q173"/>
    <mergeCell ref="Z175:AB175"/>
    <mergeCell ref="R176:W176"/>
    <mergeCell ref="X176:Y176"/>
    <mergeCell ref="Z176:AB176"/>
    <mergeCell ref="R174:W174"/>
    <mergeCell ref="X174:Y174"/>
    <mergeCell ref="Z174:AB174"/>
    <mergeCell ref="R175:W175"/>
    <mergeCell ref="X175:Y175"/>
    <mergeCell ref="I174:Q174"/>
    <mergeCell ref="I175:Q175"/>
    <mergeCell ref="I176:Q176"/>
    <mergeCell ref="Z178:AB178"/>
    <mergeCell ref="R179:W179"/>
    <mergeCell ref="X179:Y179"/>
    <mergeCell ref="Z179:AB179"/>
    <mergeCell ref="R178:W178"/>
    <mergeCell ref="X178:Y178"/>
    <mergeCell ref="R177:W177"/>
    <mergeCell ref="X177:Y177"/>
    <mergeCell ref="Z177:AB177"/>
    <mergeCell ref="I177:Q177"/>
    <mergeCell ref="I178:Q178"/>
    <mergeCell ref="I179:Q179"/>
    <mergeCell ref="Z182:AB182"/>
    <mergeCell ref="C183:F183"/>
    <mergeCell ref="R183:W183"/>
    <mergeCell ref="X183:Y183"/>
    <mergeCell ref="Z183:AB183"/>
    <mergeCell ref="R182:W182"/>
    <mergeCell ref="X182:Y182"/>
    <mergeCell ref="Z180:AB180"/>
    <mergeCell ref="R181:W181"/>
    <mergeCell ref="X181:Y181"/>
    <mergeCell ref="Z181:AB181"/>
    <mergeCell ref="R180:W180"/>
    <mergeCell ref="X180:Y180"/>
    <mergeCell ref="I183:Q183"/>
    <mergeCell ref="I180:Q180"/>
    <mergeCell ref="I181:Q181"/>
    <mergeCell ref="I182:Q182"/>
    <mergeCell ref="C181:F181"/>
    <mergeCell ref="C182:F182"/>
    <mergeCell ref="G180:H180"/>
    <mergeCell ref="G181:H181"/>
    <mergeCell ref="G182:H182"/>
    <mergeCell ref="G183:H183"/>
    <mergeCell ref="Z186:AB186"/>
    <mergeCell ref="R187:W187"/>
    <mergeCell ref="X187:Y187"/>
    <mergeCell ref="Z187:AB187"/>
    <mergeCell ref="R186:W186"/>
    <mergeCell ref="X186:Y186"/>
    <mergeCell ref="Z184:AB184"/>
    <mergeCell ref="R185:W185"/>
    <mergeCell ref="X185:Y185"/>
    <mergeCell ref="Z185:AB185"/>
    <mergeCell ref="R184:W184"/>
    <mergeCell ref="X184:Y184"/>
    <mergeCell ref="I184:Q184"/>
    <mergeCell ref="I185:Q185"/>
    <mergeCell ref="I186:Q186"/>
    <mergeCell ref="I187:Q187"/>
    <mergeCell ref="C184:F184"/>
    <mergeCell ref="C185:F185"/>
    <mergeCell ref="C186:F186"/>
    <mergeCell ref="C187:F187"/>
    <mergeCell ref="G184:H184"/>
    <mergeCell ref="G185:H185"/>
    <mergeCell ref="G186:H186"/>
    <mergeCell ref="G187:H187"/>
    <mergeCell ref="R191:W191"/>
    <mergeCell ref="X191:Y191"/>
    <mergeCell ref="Z191:AB191"/>
    <mergeCell ref="Z189:AB189"/>
    <mergeCell ref="R190:W190"/>
    <mergeCell ref="X190:Y190"/>
    <mergeCell ref="Z190:AB190"/>
    <mergeCell ref="R188:W188"/>
    <mergeCell ref="X188:Y188"/>
    <mergeCell ref="Z188:AB188"/>
    <mergeCell ref="R189:W189"/>
    <mergeCell ref="X189:Y189"/>
    <mergeCell ref="I188:Q188"/>
    <mergeCell ref="I189:Q189"/>
    <mergeCell ref="I190:Q190"/>
    <mergeCell ref="I191:Q191"/>
    <mergeCell ref="C188:F188"/>
    <mergeCell ref="C189:F189"/>
    <mergeCell ref="C190:F190"/>
    <mergeCell ref="C191:F191"/>
    <mergeCell ref="G188:H188"/>
    <mergeCell ref="G189:H189"/>
    <mergeCell ref="G190:H190"/>
    <mergeCell ref="G191:H191"/>
    <mergeCell ref="Z194:AB194"/>
    <mergeCell ref="R195:W195"/>
    <mergeCell ref="X195:Y195"/>
    <mergeCell ref="Z195:AB195"/>
    <mergeCell ref="R194:W194"/>
    <mergeCell ref="X194:Y194"/>
    <mergeCell ref="Z192:AB192"/>
    <mergeCell ref="R193:W193"/>
    <mergeCell ref="X193:Y193"/>
    <mergeCell ref="Z193:AB193"/>
    <mergeCell ref="R192:W192"/>
    <mergeCell ref="X192:Y192"/>
    <mergeCell ref="I192:Q192"/>
    <mergeCell ref="I193:Q193"/>
    <mergeCell ref="I194:Q194"/>
    <mergeCell ref="I195:Q195"/>
    <mergeCell ref="C192:F192"/>
    <mergeCell ref="C193:F193"/>
    <mergeCell ref="C194:F194"/>
    <mergeCell ref="C195:F195"/>
    <mergeCell ref="G192:H192"/>
    <mergeCell ref="G193:H193"/>
    <mergeCell ref="G194:H194"/>
    <mergeCell ref="G195:H195"/>
    <mergeCell ref="Z198:AB198"/>
    <mergeCell ref="C199:F199"/>
    <mergeCell ref="R199:W199"/>
    <mergeCell ref="X199:Y199"/>
    <mergeCell ref="Z199:AB199"/>
    <mergeCell ref="R198:W198"/>
    <mergeCell ref="X198:Y198"/>
    <mergeCell ref="Z196:AB196"/>
    <mergeCell ref="R197:W197"/>
    <mergeCell ref="X197:Y197"/>
    <mergeCell ref="Z197:AB197"/>
    <mergeCell ref="R196:W196"/>
    <mergeCell ref="X196:Y196"/>
    <mergeCell ref="I199:Q199"/>
    <mergeCell ref="I196:Q196"/>
    <mergeCell ref="I197:Q197"/>
    <mergeCell ref="I198:Q198"/>
    <mergeCell ref="C196:F196"/>
    <mergeCell ref="C197:F197"/>
    <mergeCell ref="C198:F198"/>
    <mergeCell ref="G196:H196"/>
    <mergeCell ref="G197:H197"/>
    <mergeCell ref="G198:H198"/>
    <mergeCell ref="G199:H199"/>
    <mergeCell ref="R202:W202"/>
    <mergeCell ref="X202:Y202"/>
    <mergeCell ref="Z202:AB202"/>
    <mergeCell ref="R203:W203"/>
    <mergeCell ref="X203:Y203"/>
    <mergeCell ref="Z203:AB203"/>
    <mergeCell ref="Z200:AB200"/>
    <mergeCell ref="R201:W201"/>
    <mergeCell ref="X201:Y201"/>
    <mergeCell ref="Z201:AB201"/>
    <mergeCell ref="R200:W200"/>
    <mergeCell ref="X200:Y200"/>
    <mergeCell ref="I200:Q200"/>
    <mergeCell ref="I201:Q201"/>
    <mergeCell ref="I202:Q202"/>
    <mergeCell ref="I203:Q203"/>
    <mergeCell ref="C200:F200"/>
    <mergeCell ref="C201:F201"/>
    <mergeCell ref="C202:F202"/>
    <mergeCell ref="C203:F203"/>
    <mergeCell ref="G200:H200"/>
    <mergeCell ref="G201:H201"/>
    <mergeCell ref="G202:H202"/>
    <mergeCell ref="G203:H203"/>
    <mergeCell ref="Z205:AB205"/>
    <mergeCell ref="R206:W206"/>
    <mergeCell ref="X206:Y206"/>
    <mergeCell ref="Z206:AB206"/>
    <mergeCell ref="R205:W205"/>
    <mergeCell ref="X205:Y205"/>
    <mergeCell ref="R204:W204"/>
    <mergeCell ref="X204:Y204"/>
    <mergeCell ref="Z204:AB204"/>
    <mergeCell ref="I204:Q204"/>
    <mergeCell ref="I205:Q205"/>
    <mergeCell ref="I206:Q206"/>
    <mergeCell ref="Z209:AB209"/>
    <mergeCell ref="R210:W210"/>
    <mergeCell ref="X210:Y210"/>
    <mergeCell ref="Z210:AB210"/>
    <mergeCell ref="R209:W209"/>
    <mergeCell ref="X209:Y209"/>
    <mergeCell ref="Z207:AB207"/>
    <mergeCell ref="R208:W208"/>
    <mergeCell ref="X208:Y208"/>
    <mergeCell ref="Z208:AB208"/>
    <mergeCell ref="R207:W207"/>
    <mergeCell ref="X207:Y207"/>
    <mergeCell ref="I207:Q207"/>
    <mergeCell ref="I208:Q208"/>
    <mergeCell ref="I209:Q209"/>
    <mergeCell ref="I210:Q210"/>
    <mergeCell ref="Z213:AB213"/>
    <mergeCell ref="R214:W214"/>
    <mergeCell ref="X214:Y214"/>
    <mergeCell ref="Z214:AB214"/>
    <mergeCell ref="R213:W213"/>
    <mergeCell ref="X213:Y213"/>
    <mergeCell ref="Z211:AB211"/>
    <mergeCell ref="R212:W212"/>
    <mergeCell ref="X212:Y212"/>
    <mergeCell ref="Z212:AB212"/>
    <mergeCell ref="R211:W211"/>
    <mergeCell ref="X211:Y211"/>
    <mergeCell ref="I211:Q211"/>
    <mergeCell ref="I212:Q212"/>
    <mergeCell ref="I213:Q213"/>
    <mergeCell ref="I214:Q214"/>
    <mergeCell ref="Z216:AB216"/>
    <mergeCell ref="R217:W217"/>
    <mergeCell ref="X217:Y217"/>
    <mergeCell ref="Z217:AB217"/>
    <mergeCell ref="R215:W215"/>
    <mergeCell ref="X215:Y215"/>
    <mergeCell ref="Z215:AB215"/>
    <mergeCell ref="R216:W216"/>
    <mergeCell ref="X216:Y216"/>
    <mergeCell ref="C215:F215"/>
    <mergeCell ref="I215:Q215"/>
    <mergeCell ref="I216:Q216"/>
    <mergeCell ref="I217:Q217"/>
    <mergeCell ref="Z219:AB219"/>
    <mergeCell ref="R220:W220"/>
    <mergeCell ref="X220:Y220"/>
    <mergeCell ref="Z220:AB220"/>
    <mergeCell ref="R219:W219"/>
    <mergeCell ref="X219:Y219"/>
    <mergeCell ref="R218:W218"/>
    <mergeCell ref="X218:Y218"/>
    <mergeCell ref="Z218:AB218"/>
    <mergeCell ref="I218:Q218"/>
    <mergeCell ref="I219:Q219"/>
    <mergeCell ref="I220:Q220"/>
    <mergeCell ref="Z223:AB223"/>
    <mergeCell ref="R224:W224"/>
    <mergeCell ref="X224:Y224"/>
    <mergeCell ref="Z224:AB224"/>
    <mergeCell ref="R223:W223"/>
    <mergeCell ref="X223:Y223"/>
    <mergeCell ref="Z221:AB221"/>
    <mergeCell ref="R222:W222"/>
    <mergeCell ref="X222:Y222"/>
    <mergeCell ref="Z222:AB222"/>
    <mergeCell ref="R221:W221"/>
    <mergeCell ref="X221:Y221"/>
    <mergeCell ref="I221:Q221"/>
    <mergeCell ref="I222:Q222"/>
    <mergeCell ref="I223:Q223"/>
    <mergeCell ref="I224:Q224"/>
    <mergeCell ref="C222:F222"/>
    <mergeCell ref="C223:F223"/>
    <mergeCell ref="C224:F224"/>
    <mergeCell ref="G221:H221"/>
    <mergeCell ref="G222:H222"/>
    <mergeCell ref="G223:H223"/>
    <mergeCell ref="G224:H224"/>
    <mergeCell ref="Z227:AB227"/>
    <mergeCell ref="R228:W228"/>
    <mergeCell ref="X228:Y228"/>
    <mergeCell ref="Z228:AB228"/>
    <mergeCell ref="R227:W227"/>
    <mergeCell ref="X227:Y227"/>
    <mergeCell ref="Z225:AB225"/>
    <mergeCell ref="R226:W226"/>
    <mergeCell ref="X226:Y226"/>
    <mergeCell ref="Z226:AB226"/>
    <mergeCell ref="R225:W225"/>
    <mergeCell ref="X225:Y225"/>
    <mergeCell ref="I225:Q225"/>
    <mergeCell ref="I226:Q226"/>
    <mergeCell ref="I227:Q227"/>
    <mergeCell ref="I228:Q228"/>
    <mergeCell ref="C225:F225"/>
    <mergeCell ref="C226:F226"/>
    <mergeCell ref="C227:F227"/>
    <mergeCell ref="C228:F228"/>
    <mergeCell ref="G225:H225"/>
    <mergeCell ref="G226:H226"/>
    <mergeCell ref="G227:H227"/>
    <mergeCell ref="G228:H228"/>
    <mergeCell ref="R232:W232"/>
    <mergeCell ref="X232:Y232"/>
    <mergeCell ref="Z232:AB232"/>
    <mergeCell ref="Z230:AB230"/>
    <mergeCell ref="C231:F231"/>
    <mergeCell ref="R231:W231"/>
    <mergeCell ref="X231:Y231"/>
    <mergeCell ref="Z231:AB231"/>
    <mergeCell ref="R229:W229"/>
    <mergeCell ref="X229:Y229"/>
    <mergeCell ref="Z229:AB229"/>
    <mergeCell ref="R230:W230"/>
    <mergeCell ref="X230:Y230"/>
    <mergeCell ref="I231:Q231"/>
    <mergeCell ref="I229:Q229"/>
    <mergeCell ref="I230:Q230"/>
    <mergeCell ref="I232:Q232"/>
    <mergeCell ref="C229:F229"/>
    <mergeCell ref="C230:F230"/>
    <mergeCell ref="C232:F232"/>
    <mergeCell ref="G229:H229"/>
    <mergeCell ref="G230:H230"/>
    <mergeCell ref="G231:H231"/>
    <mergeCell ref="G232:H232"/>
    <mergeCell ref="Z235:AB235"/>
    <mergeCell ref="R236:W236"/>
    <mergeCell ref="X236:Y236"/>
    <mergeCell ref="Z236:AB236"/>
    <mergeCell ref="R235:W235"/>
    <mergeCell ref="X235:Y235"/>
    <mergeCell ref="Z233:AB233"/>
    <mergeCell ref="R234:W234"/>
    <mergeCell ref="X234:Y234"/>
    <mergeCell ref="Z234:AB234"/>
    <mergeCell ref="R233:W233"/>
    <mergeCell ref="X233:Y233"/>
    <mergeCell ref="I233:Q233"/>
    <mergeCell ref="I234:Q234"/>
    <mergeCell ref="I235:Q235"/>
    <mergeCell ref="I236:Q236"/>
    <mergeCell ref="C233:F233"/>
    <mergeCell ref="C234:F234"/>
    <mergeCell ref="C235:F235"/>
    <mergeCell ref="C236:F236"/>
    <mergeCell ref="G233:H233"/>
    <mergeCell ref="G234:H234"/>
    <mergeCell ref="G235:H235"/>
    <mergeCell ref="G236:H236"/>
    <mergeCell ref="Z239:AB239"/>
    <mergeCell ref="R240:W240"/>
    <mergeCell ref="X240:Y240"/>
    <mergeCell ref="Z240:AB240"/>
    <mergeCell ref="R239:W239"/>
    <mergeCell ref="X239:Y239"/>
    <mergeCell ref="Z237:AB237"/>
    <mergeCell ref="R238:W238"/>
    <mergeCell ref="X238:Y238"/>
    <mergeCell ref="Z238:AB238"/>
    <mergeCell ref="R237:W237"/>
    <mergeCell ref="X237:Y237"/>
    <mergeCell ref="I237:Q237"/>
    <mergeCell ref="I238:Q238"/>
    <mergeCell ref="I239:Q239"/>
    <mergeCell ref="I240:Q240"/>
    <mergeCell ref="C237:F237"/>
    <mergeCell ref="C238:F238"/>
    <mergeCell ref="C239:F239"/>
    <mergeCell ref="C240:F240"/>
    <mergeCell ref="G237:H237"/>
    <mergeCell ref="G238:H238"/>
    <mergeCell ref="G239:H239"/>
    <mergeCell ref="G240:H240"/>
    <mergeCell ref="R243:W243"/>
    <mergeCell ref="X243:Y243"/>
    <mergeCell ref="Z243:AB243"/>
    <mergeCell ref="R244:W244"/>
    <mergeCell ref="X244:Y244"/>
    <mergeCell ref="Z244:AB244"/>
    <mergeCell ref="Z241:AB241"/>
    <mergeCell ref="R242:W242"/>
    <mergeCell ref="X242:Y242"/>
    <mergeCell ref="Z242:AB242"/>
    <mergeCell ref="R241:W241"/>
    <mergeCell ref="X241:Y241"/>
    <mergeCell ref="I241:Q241"/>
    <mergeCell ref="I242:Q242"/>
    <mergeCell ref="I243:Q243"/>
    <mergeCell ref="I244:Q244"/>
    <mergeCell ref="C241:F241"/>
    <mergeCell ref="C242:F242"/>
    <mergeCell ref="C243:F243"/>
    <mergeCell ref="C244:F244"/>
    <mergeCell ref="G241:H241"/>
    <mergeCell ref="G242:H242"/>
    <mergeCell ref="G243:H243"/>
    <mergeCell ref="G244:H244"/>
    <mergeCell ref="Z246:AB246"/>
    <mergeCell ref="C247:F247"/>
    <mergeCell ref="R247:W247"/>
    <mergeCell ref="X247:Y247"/>
    <mergeCell ref="Z247:AB247"/>
    <mergeCell ref="R246:W246"/>
    <mergeCell ref="X246:Y246"/>
    <mergeCell ref="R245:W245"/>
    <mergeCell ref="X245:Y245"/>
    <mergeCell ref="Z245:AB245"/>
    <mergeCell ref="I247:Q247"/>
    <mergeCell ref="I245:Q245"/>
    <mergeCell ref="I246:Q246"/>
    <mergeCell ref="Z250:AB250"/>
    <mergeCell ref="R251:W251"/>
    <mergeCell ref="X251:Y251"/>
    <mergeCell ref="Z251:AB251"/>
    <mergeCell ref="R250:W250"/>
    <mergeCell ref="X250:Y250"/>
    <mergeCell ref="Z248:AB248"/>
    <mergeCell ref="R249:W249"/>
    <mergeCell ref="X249:Y249"/>
    <mergeCell ref="Z249:AB249"/>
    <mergeCell ref="R248:W248"/>
    <mergeCell ref="X248:Y248"/>
    <mergeCell ref="I248:Q248"/>
    <mergeCell ref="I249:Q249"/>
    <mergeCell ref="I250:Q250"/>
    <mergeCell ref="I251:Q251"/>
    <mergeCell ref="C249:F249"/>
    <mergeCell ref="C250:F250"/>
    <mergeCell ref="C251:F251"/>
    <mergeCell ref="Z254:AB254"/>
    <mergeCell ref="R255:W255"/>
    <mergeCell ref="X255:Y255"/>
    <mergeCell ref="Z255:AB255"/>
    <mergeCell ref="R254:W254"/>
    <mergeCell ref="X254:Y254"/>
    <mergeCell ref="Z252:AB252"/>
    <mergeCell ref="R253:W253"/>
    <mergeCell ref="X253:Y253"/>
    <mergeCell ref="Z253:AB253"/>
    <mergeCell ref="R252:W252"/>
    <mergeCell ref="X252:Y252"/>
    <mergeCell ref="I252:Q252"/>
    <mergeCell ref="I253:Q253"/>
    <mergeCell ref="I254:Q254"/>
    <mergeCell ref="I255:Q255"/>
    <mergeCell ref="Z257:AB257"/>
    <mergeCell ref="R258:W258"/>
    <mergeCell ref="X258:Y258"/>
    <mergeCell ref="Z258:AB258"/>
    <mergeCell ref="R256:W256"/>
    <mergeCell ref="X256:Y256"/>
    <mergeCell ref="Z256:AB256"/>
    <mergeCell ref="R257:W257"/>
    <mergeCell ref="X257:Y257"/>
    <mergeCell ref="I256:Q256"/>
    <mergeCell ref="I257:Q257"/>
    <mergeCell ref="I258:Q258"/>
    <mergeCell ref="Z260:AB260"/>
    <mergeCell ref="R261:W261"/>
    <mergeCell ref="X261:Y261"/>
    <mergeCell ref="Z261:AB261"/>
    <mergeCell ref="R260:W260"/>
    <mergeCell ref="X260:Y260"/>
    <mergeCell ref="R259:W259"/>
    <mergeCell ref="X259:Y259"/>
    <mergeCell ref="Z259:AB259"/>
    <mergeCell ref="I259:Q259"/>
    <mergeCell ref="I260:Q260"/>
    <mergeCell ref="I261:Q261"/>
    <mergeCell ref="Z264:AB264"/>
    <mergeCell ref="R265:W265"/>
    <mergeCell ref="X265:Y265"/>
    <mergeCell ref="Z265:AB265"/>
    <mergeCell ref="R264:W264"/>
    <mergeCell ref="X264:Y264"/>
    <mergeCell ref="Z262:AB262"/>
    <mergeCell ref="C263:F263"/>
    <mergeCell ref="R263:W263"/>
    <mergeCell ref="X263:Y263"/>
    <mergeCell ref="Z263:AB263"/>
    <mergeCell ref="R262:W262"/>
    <mergeCell ref="X262:Y262"/>
    <mergeCell ref="I263:Q263"/>
    <mergeCell ref="I262:Q262"/>
    <mergeCell ref="I264:Q264"/>
    <mergeCell ref="I265:Q265"/>
    <mergeCell ref="C264:F264"/>
    <mergeCell ref="C265:F265"/>
    <mergeCell ref="G262:H262"/>
    <mergeCell ref="G263:H263"/>
    <mergeCell ref="G264:H264"/>
    <mergeCell ref="G265:H265"/>
    <mergeCell ref="Z268:AB268"/>
    <mergeCell ref="R269:W269"/>
    <mergeCell ref="X269:Y269"/>
    <mergeCell ref="Z269:AB269"/>
    <mergeCell ref="R268:W268"/>
    <mergeCell ref="X268:Y268"/>
    <mergeCell ref="Z266:AB266"/>
    <mergeCell ref="R267:W267"/>
    <mergeCell ref="X267:Y267"/>
    <mergeCell ref="Z267:AB267"/>
    <mergeCell ref="R266:W266"/>
    <mergeCell ref="X266:Y266"/>
    <mergeCell ref="I266:Q266"/>
    <mergeCell ref="I267:Q267"/>
    <mergeCell ref="I268:Q268"/>
    <mergeCell ref="I269:Q269"/>
    <mergeCell ref="C266:F266"/>
    <mergeCell ref="C267:F267"/>
    <mergeCell ref="C268:F268"/>
    <mergeCell ref="C269:F269"/>
    <mergeCell ref="G266:H266"/>
    <mergeCell ref="G267:H267"/>
    <mergeCell ref="G268:H268"/>
    <mergeCell ref="G269:H269"/>
    <mergeCell ref="R273:W273"/>
    <mergeCell ref="X273:Y273"/>
    <mergeCell ref="Z273:AB273"/>
    <mergeCell ref="Z271:AB271"/>
    <mergeCell ref="R272:W272"/>
    <mergeCell ref="X272:Y272"/>
    <mergeCell ref="Z272:AB272"/>
    <mergeCell ref="R270:W270"/>
    <mergeCell ref="X270:Y270"/>
    <mergeCell ref="Z270:AB270"/>
    <mergeCell ref="R271:W271"/>
    <mergeCell ref="X271:Y271"/>
    <mergeCell ref="I270:Q270"/>
    <mergeCell ref="I271:Q271"/>
    <mergeCell ref="I272:Q272"/>
    <mergeCell ref="I273:Q273"/>
    <mergeCell ref="C270:F270"/>
    <mergeCell ref="C271:F271"/>
    <mergeCell ref="C272:F272"/>
    <mergeCell ref="C273:F273"/>
    <mergeCell ref="G270:H270"/>
    <mergeCell ref="G271:H271"/>
    <mergeCell ref="G272:H272"/>
    <mergeCell ref="G273:H273"/>
    <mergeCell ref="Z276:AB276"/>
    <mergeCell ref="R277:W277"/>
    <mergeCell ref="X277:Y277"/>
    <mergeCell ref="Z277:AB277"/>
    <mergeCell ref="R276:W276"/>
    <mergeCell ref="X276:Y276"/>
    <mergeCell ref="Z274:AB274"/>
    <mergeCell ref="R275:W275"/>
    <mergeCell ref="X275:Y275"/>
    <mergeCell ref="Z275:AB275"/>
    <mergeCell ref="R274:W274"/>
    <mergeCell ref="X274:Y274"/>
    <mergeCell ref="I274:Q274"/>
    <mergeCell ref="I275:Q275"/>
    <mergeCell ref="I276:Q276"/>
    <mergeCell ref="I277:Q277"/>
    <mergeCell ref="C274:F274"/>
    <mergeCell ref="C275:F275"/>
    <mergeCell ref="C276:F276"/>
    <mergeCell ref="C277:F277"/>
    <mergeCell ref="G274:H274"/>
    <mergeCell ref="G275:H275"/>
    <mergeCell ref="G276:H276"/>
    <mergeCell ref="G277:H277"/>
    <mergeCell ref="Z280:AB280"/>
    <mergeCell ref="R281:W281"/>
    <mergeCell ref="X281:Y281"/>
    <mergeCell ref="Z281:AB281"/>
    <mergeCell ref="R280:W280"/>
    <mergeCell ref="X280:Y280"/>
    <mergeCell ref="Z278:AB278"/>
    <mergeCell ref="C279:F279"/>
    <mergeCell ref="R279:W279"/>
    <mergeCell ref="X279:Y279"/>
    <mergeCell ref="Z279:AB279"/>
    <mergeCell ref="R278:W278"/>
    <mergeCell ref="X278:Y278"/>
    <mergeCell ref="I279:Q279"/>
    <mergeCell ref="I278:Q278"/>
    <mergeCell ref="I280:Q280"/>
    <mergeCell ref="I281:Q281"/>
    <mergeCell ref="C278:F278"/>
    <mergeCell ref="C280:F280"/>
    <mergeCell ref="C281:F281"/>
    <mergeCell ref="G278:H278"/>
    <mergeCell ref="G279:H279"/>
    <mergeCell ref="G280:H280"/>
    <mergeCell ref="G281:H281"/>
    <mergeCell ref="R284:W284"/>
    <mergeCell ref="X284:Y284"/>
    <mergeCell ref="Z284:AB284"/>
    <mergeCell ref="R285:W285"/>
    <mergeCell ref="X285:Y285"/>
    <mergeCell ref="Z285:AB285"/>
    <mergeCell ref="Z282:AB282"/>
    <mergeCell ref="R283:W283"/>
    <mergeCell ref="X283:Y283"/>
    <mergeCell ref="Z283:AB283"/>
    <mergeCell ref="R282:W282"/>
    <mergeCell ref="X282:Y282"/>
    <mergeCell ref="I282:Q282"/>
    <mergeCell ref="I283:Q283"/>
    <mergeCell ref="I284:Q284"/>
    <mergeCell ref="I285:Q285"/>
    <mergeCell ref="C282:F282"/>
    <mergeCell ref="C283:F283"/>
    <mergeCell ref="C284:F284"/>
    <mergeCell ref="C285:F285"/>
    <mergeCell ref="G282:H282"/>
    <mergeCell ref="G283:H283"/>
    <mergeCell ref="G284:H284"/>
    <mergeCell ref="G285:H285"/>
    <mergeCell ref="R286:W286"/>
    <mergeCell ref="X286:Y286"/>
    <mergeCell ref="Z286:AB286"/>
    <mergeCell ref="I286:Q286"/>
    <mergeCell ref="I287:Q287"/>
    <mergeCell ref="I288:Q288"/>
    <mergeCell ref="Z291:AB291"/>
    <mergeCell ref="R292:W292"/>
    <mergeCell ref="X292:Y292"/>
    <mergeCell ref="Z292:AB292"/>
    <mergeCell ref="R291:W291"/>
    <mergeCell ref="X291:Y291"/>
    <mergeCell ref="Z289:AB289"/>
    <mergeCell ref="R290:W290"/>
    <mergeCell ref="X290:Y290"/>
    <mergeCell ref="Z290:AB290"/>
    <mergeCell ref="R289:W289"/>
    <mergeCell ref="X289:Y289"/>
    <mergeCell ref="I289:Q289"/>
    <mergeCell ref="I290:Q290"/>
    <mergeCell ref="I291:Q291"/>
    <mergeCell ref="I292:Q292"/>
    <mergeCell ref="R296:W296"/>
    <mergeCell ref="X296:Y296"/>
    <mergeCell ref="Z296:AB296"/>
    <mergeCell ref="C295:F295"/>
    <mergeCell ref="R295:W295"/>
    <mergeCell ref="X295:Y295"/>
    <mergeCell ref="Z293:AB293"/>
    <mergeCell ref="R294:W294"/>
    <mergeCell ref="X294:Y294"/>
    <mergeCell ref="Z294:AB294"/>
    <mergeCell ref="R293:W293"/>
    <mergeCell ref="X293:Y293"/>
    <mergeCell ref="I295:Q295"/>
    <mergeCell ref="I293:Q293"/>
    <mergeCell ref="I294:Q294"/>
    <mergeCell ref="I296:Q296"/>
    <mergeCell ref="Z287:AB287"/>
    <mergeCell ref="R288:W288"/>
    <mergeCell ref="X288:Y288"/>
    <mergeCell ref="Z288:AB288"/>
    <mergeCell ref="R287:W287"/>
    <mergeCell ref="X287:Y287"/>
    <mergeCell ref="Z300:AB300"/>
    <mergeCell ref="R301:W301"/>
    <mergeCell ref="X301:Y301"/>
    <mergeCell ref="Z301:AB301"/>
    <mergeCell ref="R300:W300"/>
    <mergeCell ref="X300:Y300"/>
    <mergeCell ref="I300:Q300"/>
    <mergeCell ref="I301:Q301"/>
    <mergeCell ref="Z308:AB308"/>
    <mergeCell ref="R309:W309"/>
    <mergeCell ref="X309:Y309"/>
    <mergeCell ref="Z309:AB309"/>
    <mergeCell ref="R308:W308"/>
    <mergeCell ref="X308:Y308"/>
    <mergeCell ref="C292:F292"/>
    <mergeCell ref="C293:F293"/>
    <mergeCell ref="C294:F294"/>
    <mergeCell ref="C296:F296"/>
    <mergeCell ref="Z298:AB298"/>
    <mergeCell ref="R299:W299"/>
    <mergeCell ref="X299:Y299"/>
    <mergeCell ref="Z299:AB299"/>
    <mergeCell ref="R297:W297"/>
    <mergeCell ref="X297:Y297"/>
    <mergeCell ref="Z297:AB297"/>
    <mergeCell ref="R298:W298"/>
    <mergeCell ref="X298:Y298"/>
    <mergeCell ref="I297:Q297"/>
    <mergeCell ref="I298:Q298"/>
    <mergeCell ref="I299:Q299"/>
    <mergeCell ref="Z302:AB302"/>
    <mergeCell ref="Z295:AB295"/>
    <mergeCell ref="I308:Q308"/>
    <mergeCell ref="I309:Q309"/>
    <mergeCell ref="I310:Q310"/>
    <mergeCell ref="I302:Q302"/>
    <mergeCell ref="I303:Q303"/>
    <mergeCell ref="Z306:AB306"/>
    <mergeCell ref="R307:W307"/>
    <mergeCell ref="X307:Y307"/>
    <mergeCell ref="Z307:AB307"/>
    <mergeCell ref="R306:W306"/>
    <mergeCell ref="X306:Y306"/>
    <mergeCell ref="Z304:AB304"/>
    <mergeCell ref="R305:W305"/>
    <mergeCell ref="X305:Y305"/>
    <mergeCell ref="Z305:AB305"/>
    <mergeCell ref="R304:W304"/>
    <mergeCell ref="X304:Y304"/>
    <mergeCell ref="I304:Q304"/>
    <mergeCell ref="I305:Q305"/>
    <mergeCell ref="I306:Q306"/>
    <mergeCell ref="I307:Q307"/>
    <mergeCell ref="R303:W303"/>
    <mergeCell ref="X303:Y303"/>
    <mergeCell ref="Z303:AB303"/>
    <mergeCell ref="R302:W302"/>
    <mergeCell ref="X302:Y302"/>
    <mergeCell ref="Z312:AB312"/>
    <mergeCell ref="R313:W313"/>
    <mergeCell ref="X313:Y313"/>
    <mergeCell ref="Z313:AB313"/>
    <mergeCell ref="R312:W312"/>
    <mergeCell ref="X312:Y312"/>
    <mergeCell ref="I312:Q312"/>
    <mergeCell ref="I313:Q313"/>
    <mergeCell ref="I314:Q314"/>
    <mergeCell ref="I315:Q315"/>
    <mergeCell ref="Z310:AB310"/>
    <mergeCell ref="C311:F311"/>
    <mergeCell ref="R311:W311"/>
    <mergeCell ref="X311:Y311"/>
    <mergeCell ref="Z311:AB311"/>
    <mergeCell ref="R310:W310"/>
    <mergeCell ref="X310:Y310"/>
    <mergeCell ref="C315:F315"/>
    <mergeCell ref="I311:Q311"/>
    <mergeCell ref="Z316:AB316"/>
    <mergeCell ref="R317:W317"/>
    <mergeCell ref="X317:Y317"/>
    <mergeCell ref="Z317:AB317"/>
    <mergeCell ref="R316:W316"/>
    <mergeCell ref="X316:Y316"/>
    <mergeCell ref="I316:Q316"/>
    <mergeCell ref="I317:Q317"/>
    <mergeCell ref="I318:Q318"/>
    <mergeCell ref="I319:Q319"/>
    <mergeCell ref="Z314:AB314"/>
    <mergeCell ref="R315:W315"/>
    <mergeCell ref="X315:Y315"/>
    <mergeCell ref="Z315:AB315"/>
    <mergeCell ref="R314:W314"/>
    <mergeCell ref="X314:Y314"/>
    <mergeCell ref="Z320:AB320"/>
    <mergeCell ref="R321:W321"/>
    <mergeCell ref="X321:Y321"/>
    <mergeCell ref="Z321:AB321"/>
    <mergeCell ref="R320:W320"/>
    <mergeCell ref="X320:Y320"/>
    <mergeCell ref="I320:Q320"/>
    <mergeCell ref="I321:Q321"/>
    <mergeCell ref="I322:Q322"/>
    <mergeCell ref="I323:Q323"/>
    <mergeCell ref="Z318:AB318"/>
    <mergeCell ref="R319:W319"/>
    <mergeCell ref="X319:Y319"/>
    <mergeCell ref="Z319:AB319"/>
    <mergeCell ref="R318:W318"/>
    <mergeCell ref="X318:Y318"/>
    <mergeCell ref="C322:F322"/>
    <mergeCell ref="C323:F323"/>
    <mergeCell ref="G320:H320"/>
    <mergeCell ref="G321:H321"/>
    <mergeCell ref="Z324:AB324"/>
    <mergeCell ref="R325:W325"/>
    <mergeCell ref="X325:Y325"/>
    <mergeCell ref="Z325:AB325"/>
    <mergeCell ref="R324:W324"/>
    <mergeCell ref="X324:Y324"/>
    <mergeCell ref="I327:Q327"/>
    <mergeCell ref="I324:Q324"/>
    <mergeCell ref="I325:Q325"/>
    <mergeCell ref="I326:Q326"/>
    <mergeCell ref="Z322:AB322"/>
    <mergeCell ref="R323:W323"/>
    <mergeCell ref="X323:Y323"/>
    <mergeCell ref="Z323:AB323"/>
    <mergeCell ref="R322:W322"/>
    <mergeCell ref="X322:Y322"/>
    <mergeCell ref="C324:F324"/>
    <mergeCell ref="C325:F325"/>
    <mergeCell ref="C326:F326"/>
    <mergeCell ref="G322:H322"/>
    <mergeCell ref="G323:H323"/>
    <mergeCell ref="G324:H324"/>
    <mergeCell ref="G325:H325"/>
    <mergeCell ref="Z328:AB328"/>
    <mergeCell ref="R329:W329"/>
    <mergeCell ref="X329:Y329"/>
    <mergeCell ref="Z329:AB329"/>
    <mergeCell ref="R328:W328"/>
    <mergeCell ref="X328:Y328"/>
    <mergeCell ref="I328:Q328"/>
    <mergeCell ref="I329:Q329"/>
    <mergeCell ref="I330:Q330"/>
    <mergeCell ref="I331:Q331"/>
    <mergeCell ref="Z326:AB326"/>
    <mergeCell ref="C327:F327"/>
    <mergeCell ref="R327:W327"/>
    <mergeCell ref="X327:Y327"/>
    <mergeCell ref="Z327:AB327"/>
    <mergeCell ref="R326:W326"/>
    <mergeCell ref="X326:Y326"/>
    <mergeCell ref="C328:F328"/>
    <mergeCell ref="C329:F329"/>
    <mergeCell ref="C330:F330"/>
    <mergeCell ref="C331:F331"/>
    <mergeCell ref="G326:H326"/>
    <mergeCell ref="G327:H327"/>
    <mergeCell ref="G328:H328"/>
    <mergeCell ref="G329:H329"/>
    <mergeCell ref="Z332:AB332"/>
    <mergeCell ref="R333:W333"/>
    <mergeCell ref="X333:Y333"/>
    <mergeCell ref="Z333:AB333"/>
    <mergeCell ref="R332:W332"/>
    <mergeCell ref="X332:Y332"/>
    <mergeCell ref="I332:Q332"/>
    <mergeCell ref="I333:Q333"/>
    <mergeCell ref="I334:Q334"/>
    <mergeCell ref="I335:Q335"/>
    <mergeCell ref="Z330:AB330"/>
    <mergeCell ref="R331:W331"/>
    <mergeCell ref="X331:Y331"/>
    <mergeCell ref="Z331:AB331"/>
    <mergeCell ref="R330:W330"/>
    <mergeCell ref="X330:Y330"/>
    <mergeCell ref="C332:F332"/>
    <mergeCell ref="C333:F333"/>
    <mergeCell ref="C334:F334"/>
    <mergeCell ref="C335:F335"/>
    <mergeCell ref="G330:H330"/>
    <mergeCell ref="G331:H331"/>
    <mergeCell ref="G332:H332"/>
    <mergeCell ref="G333:H333"/>
    <mergeCell ref="Z336:AB336"/>
    <mergeCell ref="R337:W337"/>
    <mergeCell ref="X337:Y337"/>
    <mergeCell ref="Z337:AB337"/>
    <mergeCell ref="R336:W336"/>
    <mergeCell ref="X336:Y336"/>
    <mergeCell ref="I336:Q336"/>
    <mergeCell ref="I337:Q337"/>
    <mergeCell ref="I338:Q338"/>
    <mergeCell ref="I339:Q339"/>
    <mergeCell ref="Z334:AB334"/>
    <mergeCell ref="R335:W335"/>
    <mergeCell ref="X335:Y335"/>
    <mergeCell ref="Z335:AB335"/>
    <mergeCell ref="R334:W334"/>
    <mergeCell ref="X334:Y334"/>
    <mergeCell ref="C336:F336"/>
    <mergeCell ref="C337:F337"/>
    <mergeCell ref="C338:F338"/>
    <mergeCell ref="C339:F339"/>
    <mergeCell ref="G334:H334"/>
    <mergeCell ref="G335:H335"/>
    <mergeCell ref="G336:H336"/>
    <mergeCell ref="G337:H337"/>
    <mergeCell ref="C340:F340"/>
    <mergeCell ref="C341:F341"/>
    <mergeCell ref="C342:F342"/>
    <mergeCell ref="Z342:AB342"/>
    <mergeCell ref="R342:W342"/>
    <mergeCell ref="X342:Y342"/>
    <mergeCell ref="Z340:AB340"/>
    <mergeCell ref="R341:W341"/>
    <mergeCell ref="X341:Y341"/>
    <mergeCell ref="Z341:AB341"/>
    <mergeCell ref="R340:W340"/>
    <mergeCell ref="X340:Y340"/>
    <mergeCell ref="I340:Q340"/>
    <mergeCell ref="I341:Q341"/>
    <mergeCell ref="I342:Q342"/>
    <mergeCell ref="Z338:AB338"/>
    <mergeCell ref="R339:W339"/>
    <mergeCell ref="X339:Y339"/>
    <mergeCell ref="Z339:AB339"/>
    <mergeCell ref="R338:W338"/>
    <mergeCell ref="X338:Y338"/>
    <mergeCell ref="G338:H338"/>
    <mergeCell ref="G339:H339"/>
    <mergeCell ref="G340:H340"/>
    <mergeCell ref="G341:H341"/>
    <mergeCell ref="G342:H34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s>
  <phoneticPr fontId="5"/>
  <conditionalFormatting sqref="G7:I7">
    <cfRule type="expression" dxfId="29" priority="7">
      <formula>G7=""</formula>
    </cfRule>
  </conditionalFormatting>
  <conditionalFormatting sqref="Z7:AB9 O7:Q10 G8:I10">
    <cfRule type="expression" dxfId="28" priority="6">
      <formula>G7=""</formula>
    </cfRule>
  </conditionalFormatting>
  <conditionalFormatting sqref="Z11:AB11">
    <cfRule type="expression" dxfId="27" priority="5">
      <formula>Z11=""</formula>
    </cfRule>
  </conditionalFormatting>
  <conditionalFormatting sqref="U17:W17 U15:W15 N15:P15 G15:I15">
    <cfRule type="expression" dxfId="26" priority="4">
      <formula>G15=""</formula>
    </cfRule>
  </conditionalFormatting>
  <conditionalFormatting sqref="K20:M20">
    <cfRule type="expression" dxfId="25" priority="3">
      <formula>$K$20=""</formula>
    </cfRule>
  </conditionalFormatting>
  <conditionalFormatting sqref="O20:R20">
    <cfRule type="expression" dxfId="24" priority="2">
      <formula>$O$20=""</formula>
    </cfRule>
  </conditionalFormatting>
  <conditionalFormatting sqref="H21:R21">
    <cfRule type="expression" dxfId="23" priority="1">
      <formula>$H$21=""</formula>
    </cfRule>
  </conditionalFormatting>
  <dataValidations xWindow="717" yWindow="667" count="3">
    <dataValidation type="date" allowBlank="1" showInputMessage="1" showErrorMessage="1" promptTitle="手術日（年月日）" prompt="年/月/日 の形式で_x000a_入力して下さい。_x000a_（例：2018/1/1)" sqref="C40:C54 C24:C38 C56:C70 C72:C86 C88:C102 C104:C118 C120:C134 C136:C150 C152:C166 C168:C182 C184:C198 C200:C214 C216:C230 C232:C246 C248:C262 C264:C278 C280:C294 C296:C310 C312:C326 C328:C342" xr:uid="{33C5EB25-0557-4FCD-AE5E-E9C8D249AF3A}">
      <formula1>18264</formula1>
      <formula2>73051</formula2>
    </dataValidation>
    <dataValidation imeMode="hiragana" allowBlank="1" showErrorMessage="1" sqref="I24:Q38 I40:Q54 I56:Q70 I72:Q86 I88:Q102 I104:Q118 I120:Q134 I136:Q150 I152:Q166 I168:Q182 I184:Q198 I200:Q214 I216:Q230 I232:Q246 I248:Q262 I264:Q278 I280:Q294 I296:Q310 I312:Q326 I328:Q342" xr:uid="{E0D7ABD6-D6A9-4EBA-B091-E19BFFB6C7C3}"/>
    <dataValidation type="whole" imeMode="disabled" allowBlank="1" showInputMessage="1" showErrorMessage="1" promptTitle="年齢" prompt="&quot;年齢&quot; を &quot;半角数字&quot; で入力して下さい。" sqref="G24:G38 G40:G54 G56:G70 G72:G86 G88:G102 G104:G118 G120:G134 G136:G150 G152:G166 G168:G182 G184:G198 G200:G214 G216:G230 G232:G246 G248:G262 G264:G278 G280:G294 G296:G310 G312:G326 G328:G342" xr:uid="{6B126A91-3225-4FDF-9FB6-7C37A2795743}">
      <formula1>0</formula1>
      <formula2>199</formula2>
    </dataValidation>
  </dataValidations>
  <pageMargins left="0.70866141732283472" right="0.70866141732283472" top="0.74803149606299213" bottom="0.74803149606299213" header="0.31496062992125984" footer="0.31496062992125984"/>
  <pageSetup paperSize="9" orientation="landscape" verticalDpi="0" r:id="rId1"/>
  <headerFooter>
    <oddHeader>&amp;R300症例記録用紙</oddHeader>
  </headerFooter>
  <extLst>
    <ext xmlns:x14="http://schemas.microsoft.com/office/spreadsheetml/2009/9/main" uri="{CCE6A557-97BC-4b89-ADB6-D9C93CAAB3DF}">
      <x14:dataValidations xmlns:xm="http://schemas.microsoft.com/office/excel/2006/main" xWindow="717" yWindow="667" count="2">
        <x14:dataValidation type="list" allowBlank="1" showInputMessage="1" showErrorMessage="1" promptTitle="病例区分" prompt="病例区分を入力してください。" xr:uid="{F20697A4-1902-47F3-8E8B-C5E4ECA0910B}">
          <x14:formula1>
            <xm:f>マスタ!$B$9:$B$19</xm:f>
          </x14:formula1>
          <xm:sqref>B40:B54 B24:B38 B56:B70 B72:B86 B88:B102 B104:B118 B120:B134 B136:B150 B152:B166 B168:B182 B184:B198 B200:B214 B216:B230 B232:B246 B248:B262 B264:B278 B280:B294 B296:B310 B312:B326 B328:B342</xm:sqref>
        </x14:dataValidation>
        <x14:dataValidation type="list" allowBlank="1" showInputMessage="1" showErrorMessage="1" promptTitle="術者区分" prompt="術者区分を入力してください。" xr:uid="{9CA99DD8-DA89-452D-8C12-3272F54A560D}">
          <x14:formula1>
            <xm:f>マスタ!$B$21:$B$23</xm:f>
          </x14:formula1>
          <xm:sqref>X40:Y54 X24:Y38 X56:Y70 X72:Y86 X88:Y102 X104:Y118 X120:Y134 X136:Y150 X152:Y166 X168:Y182 X184:Y198 X200:Y214 X216:Y230 X232:Y246 X248:Y262 X264:Y278 X280:Y294 X296:Y310 X312:Y326 X328:Y342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74E21-99C8-4368-B6C7-94D1856FD7DD}">
  <sheetPr>
    <tabColor theme="7" tint="0.79998168889431442"/>
  </sheetPr>
  <dimension ref="A1:I114"/>
  <sheetViews>
    <sheetView showGridLines="0" view="pageLayout" zoomScale="80" zoomScaleNormal="100" zoomScalePageLayoutView="80" workbookViewId="0">
      <selection activeCell="B8" sqref="B8"/>
    </sheetView>
  </sheetViews>
  <sheetFormatPr defaultRowHeight="18.75"/>
  <cols>
    <col min="1" max="1" width="9" style="61"/>
    <col min="2" max="2" width="15.625" style="61" customWidth="1"/>
    <col min="3" max="3" width="26.25" style="61" customWidth="1"/>
    <col min="4" max="9" width="12.625" style="61" customWidth="1"/>
    <col min="10" max="10" width="9.375" style="61" customWidth="1"/>
    <col min="11" max="16384" width="9" style="61"/>
  </cols>
  <sheetData>
    <row r="1" spans="1:9" ht="35.25">
      <c r="B1" s="60" t="s">
        <v>770</v>
      </c>
      <c r="D1" s="60"/>
      <c r="E1" s="60"/>
      <c r="F1" s="60"/>
      <c r="G1" s="60"/>
      <c r="H1" s="60"/>
      <c r="I1" s="60"/>
    </row>
    <row r="2" spans="1:9" ht="19.5">
      <c r="B2" s="62" t="s">
        <v>772</v>
      </c>
      <c r="D2" s="63"/>
      <c r="E2" s="64"/>
      <c r="F2" s="64"/>
      <c r="G2" s="63"/>
      <c r="H2" s="63"/>
      <c r="I2" s="65"/>
    </row>
    <row r="3" spans="1:9" ht="19.5">
      <c r="B3" s="62" t="s">
        <v>771</v>
      </c>
      <c r="D3" s="63"/>
      <c r="E3" s="64"/>
      <c r="F3" s="64"/>
      <c r="G3" s="63"/>
      <c r="H3" s="63"/>
      <c r="I3" s="65"/>
    </row>
    <row r="4" spans="1:9" ht="19.5">
      <c r="B4" s="62" t="s">
        <v>744</v>
      </c>
    </row>
    <row r="5" spans="1:9" ht="19.5">
      <c r="B5" s="62" t="s">
        <v>745</v>
      </c>
    </row>
    <row r="6" spans="1:9" ht="19.5">
      <c r="B6" s="62" t="s">
        <v>784</v>
      </c>
    </row>
    <row r="7" spans="1:9" ht="19.5">
      <c r="B7" s="62"/>
    </row>
    <row r="8" spans="1:9" ht="19.5">
      <c r="B8" s="62"/>
    </row>
    <row r="9" spans="1:9" ht="19.5" customHeight="1" thickBot="1">
      <c r="A9" s="69" t="s">
        <v>758</v>
      </c>
    </row>
    <row r="10" spans="1:9" ht="19.5" thickBot="1">
      <c r="B10" s="429" t="s">
        <v>3029</v>
      </c>
      <c r="C10" s="92" t="s">
        <v>735</v>
      </c>
      <c r="D10" s="432">
        <v>41824</v>
      </c>
      <c r="E10" s="433"/>
      <c r="F10" s="70" t="s">
        <v>747</v>
      </c>
      <c r="G10" s="434" t="s">
        <v>759</v>
      </c>
      <c r="H10" s="434"/>
      <c r="I10" s="435"/>
    </row>
    <row r="11" spans="1:9" ht="19.5" thickBot="1">
      <c r="B11" s="430"/>
      <c r="C11" s="92" t="s">
        <v>749</v>
      </c>
      <c r="D11" s="436" t="s">
        <v>750</v>
      </c>
      <c r="E11" s="434"/>
      <c r="F11" s="434"/>
      <c r="G11" s="435"/>
      <c r="H11" s="71" t="s">
        <v>742</v>
      </c>
      <c r="I11" s="72" t="s">
        <v>760</v>
      </c>
    </row>
    <row r="12" spans="1:9" ht="19.5" thickBot="1">
      <c r="B12" s="430"/>
      <c r="C12" s="92" t="s">
        <v>751</v>
      </c>
      <c r="D12" s="73">
        <v>1</v>
      </c>
      <c r="E12" s="74">
        <v>2</v>
      </c>
      <c r="F12" s="74">
        <v>3</v>
      </c>
      <c r="G12" s="74"/>
      <c r="H12" s="74"/>
      <c r="I12" s="75"/>
    </row>
    <row r="13" spans="1:9" ht="19.5" thickBot="1">
      <c r="B13" s="430"/>
      <c r="C13" s="92" t="s">
        <v>752</v>
      </c>
      <c r="D13" s="76">
        <v>5</v>
      </c>
      <c r="E13" s="77">
        <v>6</v>
      </c>
      <c r="F13" s="77">
        <v>7</v>
      </c>
      <c r="G13" s="77">
        <v>8</v>
      </c>
      <c r="H13" s="77"/>
      <c r="I13" s="78"/>
    </row>
    <row r="14" spans="1:9" ht="33.75" thickBot="1">
      <c r="B14" s="430"/>
      <c r="C14" s="146" t="s">
        <v>753</v>
      </c>
      <c r="D14" s="79">
        <v>4</v>
      </c>
      <c r="E14" s="80">
        <v>12</v>
      </c>
      <c r="F14" s="80"/>
      <c r="G14" s="80"/>
      <c r="H14" s="80"/>
      <c r="I14" s="81"/>
    </row>
    <row r="15" spans="1:9" ht="19.5" thickBot="1">
      <c r="B15" s="430"/>
      <c r="C15" s="437" t="s">
        <v>754</v>
      </c>
      <c r="D15" s="82" t="s">
        <v>755</v>
      </c>
      <c r="E15" s="83" t="s">
        <v>756</v>
      </c>
      <c r="F15" s="84" t="s">
        <v>757</v>
      </c>
      <c r="G15" s="85" t="s">
        <v>755</v>
      </c>
      <c r="H15" s="86" t="s">
        <v>756</v>
      </c>
      <c r="I15" s="87" t="s">
        <v>757</v>
      </c>
    </row>
    <row r="16" spans="1:9" ht="19.5" thickBot="1">
      <c r="B16" s="430"/>
      <c r="C16" s="438"/>
      <c r="D16" s="88">
        <v>9</v>
      </c>
      <c r="E16" s="89">
        <v>42423</v>
      </c>
      <c r="F16" s="90">
        <f>IF($D10="","",DATEDIF($D10,E16,"D"))</f>
        <v>599</v>
      </c>
      <c r="G16" s="88">
        <v>10</v>
      </c>
      <c r="H16" s="89">
        <v>42423</v>
      </c>
      <c r="I16" s="91">
        <f>DATEDIF($D$10,H16,"D")</f>
        <v>599</v>
      </c>
    </row>
    <row r="17" spans="2:9" ht="19.5" thickBot="1">
      <c r="B17" s="431"/>
      <c r="C17" s="439"/>
      <c r="D17" s="88">
        <v>11</v>
      </c>
      <c r="E17" s="89">
        <v>41943</v>
      </c>
      <c r="F17" s="90">
        <f>DATEDIF($D$10,E17,"D")</f>
        <v>119</v>
      </c>
      <c r="G17" s="88"/>
      <c r="H17" s="77"/>
      <c r="I17" s="91" t="e">
        <f>DATEDIF($D$10,H17,"D")</f>
        <v>#NUM!</v>
      </c>
    </row>
    <row r="18" spans="2:9">
      <c r="E18" s="61" t="s">
        <v>773</v>
      </c>
    </row>
    <row r="19" spans="2:9" ht="19.5" thickBot="1"/>
    <row r="20" spans="2:9" ht="19.5" thickBot="1">
      <c r="B20" s="440" t="s">
        <v>746</v>
      </c>
      <c r="C20" s="70" t="s">
        <v>735</v>
      </c>
      <c r="D20" s="443"/>
      <c r="E20" s="444"/>
      <c r="F20" s="70" t="s">
        <v>747</v>
      </c>
      <c r="G20" s="445"/>
      <c r="H20" s="445"/>
      <c r="I20" s="446"/>
    </row>
    <row r="21" spans="2:9" ht="19.5" thickBot="1">
      <c r="B21" s="441"/>
      <c r="C21" s="101" t="s">
        <v>749</v>
      </c>
      <c r="D21" s="436" t="s">
        <v>750</v>
      </c>
      <c r="E21" s="434"/>
      <c r="F21" s="434"/>
      <c r="G21" s="435"/>
      <c r="H21" s="71" t="s">
        <v>742</v>
      </c>
      <c r="I21" s="93"/>
    </row>
    <row r="22" spans="2:9" ht="19.5" thickBot="1">
      <c r="B22" s="441"/>
      <c r="C22" s="70" t="s">
        <v>751</v>
      </c>
      <c r="D22" s="94"/>
      <c r="E22" s="95"/>
      <c r="F22" s="95"/>
      <c r="G22" s="95"/>
      <c r="H22" s="95"/>
      <c r="I22" s="96"/>
    </row>
    <row r="23" spans="2:9" ht="19.5" thickBot="1">
      <c r="B23" s="441"/>
      <c r="C23" s="70" t="s">
        <v>752</v>
      </c>
      <c r="D23" s="94"/>
      <c r="E23" s="95"/>
      <c r="F23" s="95"/>
      <c r="G23" s="95"/>
      <c r="H23" s="95"/>
      <c r="I23" s="96"/>
    </row>
    <row r="24" spans="2:9" ht="33.75" thickBot="1">
      <c r="B24" s="441"/>
      <c r="C24" s="152" t="s">
        <v>753</v>
      </c>
      <c r="D24" s="97"/>
      <c r="E24" s="98"/>
      <c r="F24" s="98"/>
      <c r="G24" s="98"/>
      <c r="H24" s="98"/>
      <c r="I24" s="99"/>
    </row>
    <row r="25" spans="2:9" ht="19.5" thickBot="1">
      <c r="B25" s="441"/>
      <c r="C25" s="447" t="s">
        <v>754</v>
      </c>
      <c r="D25" s="82" t="s">
        <v>755</v>
      </c>
      <c r="E25" s="83" t="s">
        <v>756</v>
      </c>
      <c r="F25" s="84" t="s">
        <v>757</v>
      </c>
      <c r="G25" s="85" t="s">
        <v>755</v>
      </c>
      <c r="H25" s="86" t="s">
        <v>756</v>
      </c>
      <c r="I25" s="87" t="s">
        <v>757</v>
      </c>
    </row>
    <row r="26" spans="2:9" ht="19.5" thickBot="1">
      <c r="B26" s="441"/>
      <c r="C26" s="448"/>
      <c r="D26" s="103"/>
      <c r="E26" s="102"/>
      <c r="F26" s="90" t="str">
        <f>IF($D20="","",DATEDIF($D20,E26,"D"))</f>
        <v/>
      </c>
      <c r="G26" s="103"/>
      <c r="H26" s="95"/>
      <c r="I26" s="91" t="str">
        <f>IF($D20="","",DATEDIF($D20,H26,"D"))</f>
        <v/>
      </c>
    </row>
    <row r="27" spans="2:9" ht="19.5" thickBot="1">
      <c r="B27" s="442"/>
      <c r="C27" s="449"/>
      <c r="D27" s="103"/>
      <c r="E27" s="95"/>
      <c r="F27" s="90" t="str">
        <f>IF($D20="","",DATEDIF($D20,E27,"D"))</f>
        <v/>
      </c>
      <c r="G27" s="103"/>
      <c r="H27" s="95"/>
      <c r="I27" s="91" t="str">
        <f>IF($D20="","",DATEDIF($D20,H27,"D"))</f>
        <v/>
      </c>
    </row>
    <row r="28" spans="2:9" ht="19.5" thickBot="1">
      <c r="D28" s="100"/>
      <c r="E28" s="100"/>
      <c r="F28" s="100"/>
      <c r="G28" s="100"/>
      <c r="H28" s="100"/>
      <c r="I28" s="100"/>
    </row>
    <row r="29" spans="2:9" ht="19.5" thickBot="1">
      <c r="B29" s="450" t="s">
        <v>774</v>
      </c>
      <c r="C29" s="66" t="s">
        <v>735</v>
      </c>
      <c r="D29" s="443"/>
      <c r="E29" s="444"/>
      <c r="F29" s="70" t="s">
        <v>747</v>
      </c>
      <c r="G29" s="445"/>
      <c r="H29" s="445"/>
      <c r="I29" s="446"/>
    </row>
    <row r="30" spans="2:9" ht="19.5" thickBot="1">
      <c r="B30" s="451"/>
      <c r="C30" s="67" t="s">
        <v>749</v>
      </c>
      <c r="D30" s="436" t="s">
        <v>750</v>
      </c>
      <c r="E30" s="434"/>
      <c r="F30" s="434"/>
      <c r="G30" s="435"/>
      <c r="H30" s="71" t="s">
        <v>742</v>
      </c>
      <c r="I30" s="93"/>
    </row>
    <row r="31" spans="2:9" ht="19.5" thickBot="1">
      <c r="B31" s="451"/>
      <c r="C31" s="66" t="s">
        <v>751</v>
      </c>
      <c r="D31" s="94"/>
      <c r="E31" s="95"/>
      <c r="F31" s="95"/>
      <c r="G31" s="95"/>
      <c r="H31" s="95"/>
      <c r="I31" s="96"/>
    </row>
    <row r="32" spans="2:9" ht="19.5" thickBot="1">
      <c r="B32" s="451"/>
      <c r="C32" s="66" t="s">
        <v>752</v>
      </c>
      <c r="D32" s="94"/>
      <c r="E32" s="95"/>
      <c r="F32" s="95"/>
      <c r="G32" s="95"/>
      <c r="H32" s="95"/>
      <c r="I32" s="96"/>
    </row>
    <row r="33" spans="2:9" ht="33.75" thickBot="1">
      <c r="B33" s="451"/>
      <c r="C33" s="153" t="s">
        <v>753</v>
      </c>
      <c r="D33" s="97"/>
      <c r="E33" s="98"/>
      <c r="F33" s="98"/>
      <c r="G33" s="98"/>
      <c r="H33" s="98"/>
      <c r="I33" s="99"/>
    </row>
    <row r="34" spans="2:9" ht="19.5" thickBot="1">
      <c r="B34" s="451"/>
      <c r="C34" s="453" t="s">
        <v>754</v>
      </c>
      <c r="D34" s="82" t="s">
        <v>755</v>
      </c>
      <c r="E34" s="83" t="s">
        <v>756</v>
      </c>
      <c r="F34" s="84" t="s">
        <v>757</v>
      </c>
      <c r="G34" s="85" t="s">
        <v>755</v>
      </c>
      <c r="H34" s="86" t="s">
        <v>756</v>
      </c>
      <c r="I34" s="87" t="s">
        <v>757</v>
      </c>
    </row>
    <row r="35" spans="2:9" ht="19.5" thickBot="1">
      <c r="B35" s="451"/>
      <c r="C35" s="454"/>
      <c r="D35" s="103"/>
      <c r="E35" s="95"/>
      <c r="F35" s="90" t="str">
        <f>IF($D29="","",DATEDIF($D29,E35,"D"))</f>
        <v/>
      </c>
      <c r="G35" s="103"/>
      <c r="H35" s="95"/>
      <c r="I35" s="91" t="str">
        <f>IF($D29="","",DATEDIF($D29,H35,"D"))</f>
        <v/>
      </c>
    </row>
    <row r="36" spans="2:9" ht="19.5" thickBot="1">
      <c r="B36" s="452"/>
      <c r="C36" s="455"/>
      <c r="D36" s="103"/>
      <c r="E36" s="95"/>
      <c r="F36" s="90" t="str">
        <f>IF($D29="","",DATEDIF($D29,E36,"D"))</f>
        <v/>
      </c>
      <c r="G36" s="103"/>
      <c r="H36" s="95"/>
      <c r="I36" s="91" t="str">
        <f>IF($D29="","",DATEDIF($D29,H36,"D"))</f>
        <v/>
      </c>
    </row>
    <row r="37" spans="2:9">
      <c r="D37" s="100"/>
      <c r="E37" s="100"/>
      <c r="F37" s="100"/>
      <c r="G37" s="100"/>
      <c r="H37" s="100"/>
      <c r="I37" s="100"/>
    </row>
    <row r="38" spans="2:9">
      <c r="D38" s="100"/>
      <c r="E38" s="100"/>
      <c r="F38" s="100"/>
      <c r="G38" s="100"/>
      <c r="H38" s="100"/>
      <c r="I38" s="100"/>
    </row>
    <row r="39" spans="2:9">
      <c r="D39" s="100"/>
      <c r="E39" s="100"/>
      <c r="F39" s="100"/>
      <c r="G39" s="100"/>
      <c r="H39" s="100"/>
      <c r="I39" s="100"/>
    </row>
    <row r="40" spans="2:9" ht="19.5" thickBot="1">
      <c r="D40" s="100"/>
      <c r="E40" s="100"/>
      <c r="F40" s="100"/>
      <c r="G40" s="100"/>
      <c r="H40" s="100"/>
      <c r="I40" s="100"/>
    </row>
    <row r="41" spans="2:9" ht="19.5" thickBot="1">
      <c r="B41" s="450" t="s">
        <v>775</v>
      </c>
      <c r="C41" s="66" t="s">
        <v>735</v>
      </c>
      <c r="D41" s="443"/>
      <c r="E41" s="444"/>
      <c r="F41" s="70" t="s">
        <v>747</v>
      </c>
      <c r="G41" s="445"/>
      <c r="H41" s="445"/>
      <c r="I41" s="446"/>
    </row>
    <row r="42" spans="2:9" ht="19.5" thickBot="1">
      <c r="B42" s="451"/>
      <c r="C42" s="67" t="s">
        <v>749</v>
      </c>
      <c r="D42" s="436" t="s">
        <v>750</v>
      </c>
      <c r="E42" s="434"/>
      <c r="F42" s="434"/>
      <c r="G42" s="435"/>
      <c r="H42" s="71" t="s">
        <v>742</v>
      </c>
      <c r="I42" s="93"/>
    </row>
    <row r="43" spans="2:9" ht="19.5" thickBot="1">
      <c r="B43" s="451"/>
      <c r="C43" s="66" t="s">
        <v>751</v>
      </c>
      <c r="D43" s="94"/>
      <c r="E43" s="95"/>
      <c r="F43" s="95"/>
      <c r="G43" s="95"/>
      <c r="H43" s="95"/>
      <c r="I43" s="96"/>
    </row>
    <row r="44" spans="2:9" ht="19.5" thickBot="1">
      <c r="B44" s="451"/>
      <c r="C44" s="66" t="s">
        <v>752</v>
      </c>
      <c r="D44" s="94"/>
      <c r="E44" s="95"/>
      <c r="F44" s="95"/>
      <c r="G44" s="95"/>
      <c r="H44" s="95"/>
      <c r="I44" s="96"/>
    </row>
    <row r="45" spans="2:9" ht="33.75" thickBot="1">
      <c r="B45" s="451"/>
      <c r="C45" s="153" t="s">
        <v>753</v>
      </c>
      <c r="D45" s="97"/>
      <c r="E45" s="98"/>
      <c r="F45" s="98"/>
      <c r="G45" s="98"/>
      <c r="H45" s="98"/>
      <c r="I45" s="99"/>
    </row>
    <row r="46" spans="2:9" ht="19.5" thickBot="1">
      <c r="B46" s="451"/>
      <c r="C46" s="453" t="s">
        <v>754</v>
      </c>
      <c r="D46" s="82" t="s">
        <v>755</v>
      </c>
      <c r="E46" s="83" t="s">
        <v>756</v>
      </c>
      <c r="F46" s="84" t="s">
        <v>757</v>
      </c>
      <c r="G46" s="85" t="s">
        <v>755</v>
      </c>
      <c r="H46" s="86" t="s">
        <v>756</v>
      </c>
      <c r="I46" s="87" t="s">
        <v>757</v>
      </c>
    </row>
    <row r="47" spans="2:9" ht="19.5" thickBot="1">
      <c r="B47" s="451"/>
      <c r="C47" s="454"/>
      <c r="D47" s="103"/>
      <c r="E47" s="95"/>
      <c r="F47" s="90" t="str">
        <f>IF($D41="","",DATEDIF($D41,E47,"D"))</f>
        <v/>
      </c>
      <c r="G47" s="103"/>
      <c r="H47" s="95"/>
      <c r="I47" s="91" t="str">
        <f>IF($D41="","",DATEDIF($D41,H47,"D"))</f>
        <v/>
      </c>
    </row>
    <row r="48" spans="2:9" ht="19.5" thickBot="1">
      <c r="B48" s="452"/>
      <c r="C48" s="455"/>
      <c r="D48" s="103"/>
      <c r="E48" s="95"/>
      <c r="F48" s="90" t="str">
        <f>IF($D41="","",DATEDIF($D41,E48,"D"))</f>
        <v/>
      </c>
      <c r="G48" s="103"/>
      <c r="H48" s="95"/>
      <c r="I48" s="91" t="str">
        <f>IF($D41="","",DATEDIF($D41,H48,"D"))</f>
        <v/>
      </c>
    </row>
    <row r="49" spans="2:9" ht="19.5" thickBot="1">
      <c r="D49" s="100"/>
      <c r="E49" s="100"/>
      <c r="F49" s="100"/>
      <c r="G49" s="100"/>
      <c r="H49" s="100"/>
      <c r="I49" s="100"/>
    </row>
    <row r="50" spans="2:9" ht="19.5" thickBot="1">
      <c r="B50" s="450" t="s">
        <v>776</v>
      </c>
      <c r="C50" s="66" t="s">
        <v>735</v>
      </c>
      <c r="D50" s="443"/>
      <c r="E50" s="444"/>
      <c r="F50" s="70" t="s">
        <v>747</v>
      </c>
      <c r="G50" s="445"/>
      <c r="H50" s="445"/>
      <c r="I50" s="446"/>
    </row>
    <row r="51" spans="2:9" ht="19.5" thickBot="1">
      <c r="B51" s="451"/>
      <c r="C51" s="67" t="s">
        <v>749</v>
      </c>
      <c r="D51" s="436" t="s">
        <v>750</v>
      </c>
      <c r="E51" s="434"/>
      <c r="F51" s="434"/>
      <c r="G51" s="435"/>
      <c r="H51" s="71" t="s">
        <v>742</v>
      </c>
      <c r="I51" s="93"/>
    </row>
    <row r="52" spans="2:9" ht="19.5" thickBot="1">
      <c r="B52" s="451"/>
      <c r="C52" s="66" t="s">
        <v>751</v>
      </c>
      <c r="D52" s="94"/>
      <c r="E52" s="95"/>
      <c r="F52" s="95"/>
      <c r="G52" s="95"/>
      <c r="H52" s="95"/>
      <c r="I52" s="96"/>
    </row>
    <row r="53" spans="2:9" ht="19.5" thickBot="1">
      <c r="B53" s="451"/>
      <c r="C53" s="66" t="s">
        <v>752</v>
      </c>
      <c r="D53" s="94"/>
      <c r="E53" s="95"/>
      <c r="F53" s="95"/>
      <c r="G53" s="95"/>
      <c r="H53" s="95"/>
      <c r="I53" s="96"/>
    </row>
    <row r="54" spans="2:9" ht="33.75" thickBot="1">
      <c r="B54" s="451"/>
      <c r="C54" s="153" t="s">
        <v>753</v>
      </c>
      <c r="D54" s="97"/>
      <c r="E54" s="98"/>
      <c r="F54" s="98"/>
      <c r="G54" s="98"/>
      <c r="H54" s="98"/>
      <c r="I54" s="99"/>
    </row>
    <row r="55" spans="2:9" ht="19.5" thickBot="1">
      <c r="B55" s="451"/>
      <c r="C55" s="453" t="s">
        <v>754</v>
      </c>
      <c r="D55" s="82" t="s">
        <v>755</v>
      </c>
      <c r="E55" s="83" t="s">
        <v>756</v>
      </c>
      <c r="F55" s="84" t="s">
        <v>757</v>
      </c>
      <c r="G55" s="85" t="s">
        <v>755</v>
      </c>
      <c r="H55" s="86" t="s">
        <v>756</v>
      </c>
      <c r="I55" s="87" t="s">
        <v>757</v>
      </c>
    </row>
    <row r="56" spans="2:9" ht="19.5" thickBot="1">
      <c r="B56" s="451"/>
      <c r="C56" s="454"/>
      <c r="D56" s="103"/>
      <c r="E56" s="95"/>
      <c r="F56" s="90" t="str">
        <f>IF($D50="","",DATEDIF($D50,E56,"D"))</f>
        <v/>
      </c>
      <c r="G56" s="103"/>
      <c r="H56" s="95"/>
      <c r="I56" s="91" t="str">
        <f>IF($D50="","",DATEDIF($D50,H56,"D"))</f>
        <v/>
      </c>
    </row>
    <row r="57" spans="2:9" ht="19.5" thickBot="1">
      <c r="B57" s="452"/>
      <c r="C57" s="455"/>
      <c r="D57" s="103"/>
      <c r="E57" s="95"/>
      <c r="F57" s="90" t="str">
        <f>IF($D50="","",DATEDIF($D50,E57,"D"))</f>
        <v/>
      </c>
      <c r="G57" s="103"/>
      <c r="H57" s="95"/>
      <c r="I57" s="91" t="str">
        <f>IF($D50="","",DATEDIF($D50,H57,"D"))</f>
        <v/>
      </c>
    </row>
    <row r="58" spans="2:9" ht="19.5" thickBot="1">
      <c r="D58" s="100"/>
      <c r="E58" s="100"/>
      <c r="F58" s="100"/>
      <c r="G58" s="100"/>
      <c r="H58" s="100"/>
      <c r="I58" s="100"/>
    </row>
    <row r="59" spans="2:9" ht="19.5" thickBot="1">
      <c r="B59" s="450" t="s">
        <v>777</v>
      </c>
      <c r="C59" s="66" t="s">
        <v>735</v>
      </c>
      <c r="D59" s="443"/>
      <c r="E59" s="444"/>
      <c r="F59" s="70" t="s">
        <v>747</v>
      </c>
      <c r="G59" s="445"/>
      <c r="H59" s="445"/>
      <c r="I59" s="446"/>
    </row>
    <row r="60" spans="2:9" ht="19.5" thickBot="1">
      <c r="B60" s="451"/>
      <c r="C60" s="67" t="s">
        <v>749</v>
      </c>
      <c r="D60" s="436" t="s">
        <v>750</v>
      </c>
      <c r="E60" s="434"/>
      <c r="F60" s="434"/>
      <c r="G60" s="435"/>
      <c r="H60" s="71" t="s">
        <v>742</v>
      </c>
      <c r="I60" s="93"/>
    </row>
    <row r="61" spans="2:9" ht="19.5" thickBot="1">
      <c r="B61" s="451"/>
      <c r="C61" s="66" t="s">
        <v>751</v>
      </c>
      <c r="D61" s="94"/>
      <c r="E61" s="95"/>
      <c r="F61" s="95"/>
      <c r="G61" s="95"/>
      <c r="H61" s="95"/>
      <c r="I61" s="96"/>
    </row>
    <row r="62" spans="2:9" ht="19.5" thickBot="1">
      <c r="B62" s="451"/>
      <c r="C62" s="66" t="s">
        <v>752</v>
      </c>
      <c r="D62" s="94"/>
      <c r="E62" s="95"/>
      <c r="F62" s="95"/>
      <c r="G62" s="95"/>
      <c r="H62" s="95"/>
      <c r="I62" s="96"/>
    </row>
    <row r="63" spans="2:9" ht="33.75" thickBot="1">
      <c r="B63" s="451"/>
      <c r="C63" s="153" t="s">
        <v>753</v>
      </c>
      <c r="D63" s="97"/>
      <c r="E63" s="98"/>
      <c r="F63" s="98"/>
      <c r="G63" s="98"/>
      <c r="H63" s="98"/>
      <c r="I63" s="99"/>
    </row>
    <row r="64" spans="2:9" ht="19.5" thickBot="1">
      <c r="B64" s="451"/>
      <c r="C64" s="453" t="s">
        <v>754</v>
      </c>
      <c r="D64" s="82" t="s">
        <v>755</v>
      </c>
      <c r="E64" s="83" t="s">
        <v>756</v>
      </c>
      <c r="F64" s="84" t="s">
        <v>757</v>
      </c>
      <c r="G64" s="85" t="s">
        <v>755</v>
      </c>
      <c r="H64" s="86" t="s">
        <v>756</v>
      </c>
      <c r="I64" s="87" t="s">
        <v>757</v>
      </c>
    </row>
    <row r="65" spans="2:9" ht="19.5" thickBot="1">
      <c r="B65" s="451"/>
      <c r="C65" s="454"/>
      <c r="D65" s="103"/>
      <c r="E65" s="95"/>
      <c r="F65" s="90" t="str">
        <f>IF($D59="","",DATEDIF($D59,E65,"D"))</f>
        <v/>
      </c>
      <c r="G65" s="103"/>
      <c r="H65" s="95"/>
      <c r="I65" s="91" t="str">
        <f>IF($D59="","",DATEDIF($D59,H65,"D"))</f>
        <v/>
      </c>
    </row>
    <row r="66" spans="2:9" ht="19.5" thickBot="1">
      <c r="B66" s="452"/>
      <c r="C66" s="455"/>
      <c r="D66" s="103"/>
      <c r="E66" s="95"/>
      <c r="F66" s="90" t="str">
        <f>IF($D59="","",DATEDIF($D59,E66,"D"))</f>
        <v/>
      </c>
      <c r="G66" s="103"/>
      <c r="H66" s="95"/>
      <c r="I66" s="91" t="str">
        <f>IF($D59="","",DATEDIF($D59,H66,"D"))</f>
        <v/>
      </c>
    </row>
    <row r="67" spans="2:9" ht="19.5" thickBot="1">
      <c r="D67" s="100"/>
      <c r="E67" s="100"/>
      <c r="F67" s="100"/>
      <c r="G67" s="100"/>
      <c r="H67" s="100"/>
      <c r="I67" s="100"/>
    </row>
    <row r="68" spans="2:9" ht="19.5" thickBot="1">
      <c r="B68" s="450" t="s">
        <v>778</v>
      </c>
      <c r="C68" s="66" t="s">
        <v>735</v>
      </c>
      <c r="D68" s="443"/>
      <c r="E68" s="444"/>
      <c r="F68" s="70" t="s">
        <v>747</v>
      </c>
      <c r="G68" s="445"/>
      <c r="H68" s="445"/>
      <c r="I68" s="446"/>
    </row>
    <row r="69" spans="2:9" ht="19.5" thickBot="1">
      <c r="B69" s="451"/>
      <c r="C69" s="67" t="s">
        <v>749</v>
      </c>
      <c r="D69" s="436" t="s">
        <v>750</v>
      </c>
      <c r="E69" s="434"/>
      <c r="F69" s="434"/>
      <c r="G69" s="435"/>
      <c r="H69" s="71" t="s">
        <v>742</v>
      </c>
      <c r="I69" s="93"/>
    </row>
    <row r="70" spans="2:9" ht="19.5" thickBot="1">
      <c r="B70" s="451"/>
      <c r="C70" s="66" t="s">
        <v>751</v>
      </c>
      <c r="D70" s="94"/>
      <c r="E70" s="95"/>
      <c r="F70" s="95"/>
      <c r="G70" s="95"/>
      <c r="H70" s="95"/>
      <c r="I70" s="96"/>
    </row>
    <row r="71" spans="2:9" ht="19.5" thickBot="1">
      <c r="B71" s="451"/>
      <c r="C71" s="66" t="s">
        <v>752</v>
      </c>
      <c r="D71" s="94"/>
      <c r="E71" s="95"/>
      <c r="F71" s="95"/>
      <c r="G71" s="95"/>
      <c r="H71" s="95"/>
      <c r="I71" s="96"/>
    </row>
    <row r="72" spans="2:9" ht="33.75" thickBot="1">
      <c r="B72" s="451"/>
      <c r="C72" s="153" t="s">
        <v>753</v>
      </c>
      <c r="D72" s="97"/>
      <c r="E72" s="98"/>
      <c r="F72" s="98"/>
      <c r="G72" s="98"/>
      <c r="H72" s="98"/>
      <c r="I72" s="99"/>
    </row>
    <row r="73" spans="2:9" ht="19.5" thickBot="1">
      <c r="B73" s="451"/>
      <c r="C73" s="453" t="s">
        <v>754</v>
      </c>
      <c r="D73" s="82" t="s">
        <v>755</v>
      </c>
      <c r="E73" s="83" t="s">
        <v>756</v>
      </c>
      <c r="F73" s="84" t="s">
        <v>757</v>
      </c>
      <c r="G73" s="85" t="s">
        <v>755</v>
      </c>
      <c r="H73" s="86" t="s">
        <v>756</v>
      </c>
      <c r="I73" s="87" t="s">
        <v>757</v>
      </c>
    </row>
    <row r="74" spans="2:9" ht="19.5" thickBot="1">
      <c r="B74" s="451"/>
      <c r="C74" s="454"/>
      <c r="D74" s="103"/>
      <c r="E74" s="95"/>
      <c r="F74" s="90" t="str">
        <f>IF($D68="","",DATEDIF($D68,E74,"D"))</f>
        <v/>
      </c>
      <c r="G74" s="103"/>
      <c r="H74" s="95"/>
      <c r="I74" s="91" t="str">
        <f>IF($D68="","",DATEDIF($D68,H74,"D"))</f>
        <v/>
      </c>
    </row>
    <row r="75" spans="2:9" ht="19.5" thickBot="1">
      <c r="B75" s="452"/>
      <c r="C75" s="455"/>
      <c r="D75" s="103"/>
      <c r="E75" s="95"/>
      <c r="F75" s="90" t="str">
        <f>IF($D68="","",DATEDIF($D68,E75,"D"))</f>
        <v/>
      </c>
      <c r="G75" s="103"/>
      <c r="H75" s="95"/>
      <c r="I75" s="91" t="str">
        <f>IF($D68="","",DATEDIF($D68,H75,"D"))</f>
        <v/>
      </c>
    </row>
    <row r="76" spans="2:9">
      <c r="D76" s="100"/>
      <c r="E76" s="100"/>
      <c r="F76" s="100"/>
      <c r="G76" s="100"/>
      <c r="H76" s="100"/>
      <c r="I76" s="100"/>
    </row>
    <row r="77" spans="2:9">
      <c r="D77" s="100"/>
      <c r="E77" s="100"/>
      <c r="F77" s="100"/>
      <c r="G77" s="100"/>
      <c r="H77" s="100"/>
      <c r="I77" s="100"/>
    </row>
    <row r="78" spans="2:9">
      <c r="D78" s="100"/>
      <c r="E78" s="100"/>
      <c r="F78" s="100"/>
      <c r="G78" s="100"/>
      <c r="H78" s="100"/>
      <c r="I78" s="100"/>
    </row>
    <row r="79" spans="2:9" ht="19.5" thickBot="1">
      <c r="D79" s="100"/>
      <c r="E79" s="100"/>
      <c r="F79" s="100"/>
      <c r="G79" s="100"/>
      <c r="H79" s="100"/>
      <c r="I79" s="100"/>
    </row>
    <row r="80" spans="2:9" ht="19.5" thickBot="1">
      <c r="B80" s="450" t="s">
        <v>779</v>
      </c>
      <c r="C80" s="66" t="s">
        <v>735</v>
      </c>
      <c r="D80" s="443"/>
      <c r="E80" s="444"/>
      <c r="F80" s="70" t="s">
        <v>747</v>
      </c>
      <c r="G80" s="445"/>
      <c r="H80" s="445"/>
      <c r="I80" s="446"/>
    </row>
    <row r="81" spans="2:9" ht="19.5" thickBot="1">
      <c r="B81" s="451"/>
      <c r="C81" s="67" t="s">
        <v>749</v>
      </c>
      <c r="D81" s="436" t="s">
        <v>750</v>
      </c>
      <c r="E81" s="434"/>
      <c r="F81" s="434"/>
      <c r="G81" s="435"/>
      <c r="H81" s="71" t="s">
        <v>742</v>
      </c>
      <c r="I81" s="93"/>
    </row>
    <row r="82" spans="2:9" ht="19.5" thickBot="1">
      <c r="B82" s="451"/>
      <c r="C82" s="66" t="s">
        <v>751</v>
      </c>
      <c r="D82" s="94"/>
      <c r="E82" s="95"/>
      <c r="F82" s="95"/>
      <c r="G82" s="95"/>
      <c r="H82" s="95"/>
      <c r="I82" s="96"/>
    </row>
    <row r="83" spans="2:9" ht="19.5" thickBot="1">
      <c r="B83" s="451"/>
      <c r="C83" s="66" t="s">
        <v>752</v>
      </c>
      <c r="D83" s="94"/>
      <c r="E83" s="95"/>
      <c r="F83" s="95"/>
      <c r="G83" s="95"/>
      <c r="H83" s="95"/>
      <c r="I83" s="96"/>
    </row>
    <row r="84" spans="2:9" ht="33.75" thickBot="1">
      <c r="B84" s="451"/>
      <c r="C84" s="153" t="s">
        <v>753</v>
      </c>
      <c r="D84" s="97"/>
      <c r="E84" s="98"/>
      <c r="F84" s="98"/>
      <c r="G84" s="98"/>
      <c r="H84" s="98"/>
      <c r="I84" s="99"/>
    </row>
    <row r="85" spans="2:9" ht="19.5" thickBot="1">
      <c r="B85" s="451"/>
      <c r="C85" s="453" t="s">
        <v>754</v>
      </c>
      <c r="D85" s="82" t="s">
        <v>755</v>
      </c>
      <c r="E85" s="83" t="s">
        <v>756</v>
      </c>
      <c r="F85" s="84" t="s">
        <v>757</v>
      </c>
      <c r="G85" s="85" t="s">
        <v>755</v>
      </c>
      <c r="H85" s="86" t="s">
        <v>756</v>
      </c>
      <c r="I85" s="87" t="s">
        <v>757</v>
      </c>
    </row>
    <row r="86" spans="2:9" ht="19.5" thickBot="1">
      <c r="B86" s="451"/>
      <c r="C86" s="454"/>
      <c r="D86" s="103"/>
      <c r="E86" s="95"/>
      <c r="F86" s="90" t="str">
        <f>IF($D80="","",DATEDIF($D80,E86,"D"))</f>
        <v/>
      </c>
      <c r="G86" s="103"/>
      <c r="H86" s="95"/>
      <c r="I86" s="91" t="str">
        <f>IF($D80="","",DATEDIF($D80,H86,"D"))</f>
        <v/>
      </c>
    </row>
    <row r="87" spans="2:9" ht="19.5" thickBot="1">
      <c r="B87" s="452"/>
      <c r="C87" s="455"/>
      <c r="D87" s="103"/>
      <c r="E87" s="95"/>
      <c r="F87" s="90" t="str">
        <f>IF($D80="","",DATEDIF($D80,E87,"D"))</f>
        <v/>
      </c>
      <c r="G87" s="103"/>
      <c r="H87" s="95"/>
      <c r="I87" s="91" t="str">
        <f>IF($D80="","",DATEDIF($D80,H87,"D"))</f>
        <v/>
      </c>
    </row>
    <row r="88" spans="2:9" ht="19.5" thickBot="1">
      <c r="D88" s="100"/>
      <c r="E88" s="100"/>
      <c r="F88" s="100"/>
      <c r="G88" s="100"/>
      <c r="H88" s="100"/>
      <c r="I88" s="100"/>
    </row>
    <row r="89" spans="2:9" ht="19.5" thickBot="1">
      <c r="B89" s="450" t="s">
        <v>780</v>
      </c>
      <c r="C89" s="66" t="s">
        <v>735</v>
      </c>
      <c r="D89" s="443"/>
      <c r="E89" s="444"/>
      <c r="F89" s="70" t="s">
        <v>747</v>
      </c>
      <c r="G89" s="445"/>
      <c r="H89" s="445"/>
      <c r="I89" s="446"/>
    </row>
    <row r="90" spans="2:9" ht="19.5" thickBot="1">
      <c r="B90" s="451"/>
      <c r="C90" s="67" t="s">
        <v>749</v>
      </c>
      <c r="D90" s="436" t="s">
        <v>750</v>
      </c>
      <c r="E90" s="434"/>
      <c r="F90" s="434"/>
      <c r="G90" s="435"/>
      <c r="H90" s="71" t="s">
        <v>742</v>
      </c>
      <c r="I90" s="93"/>
    </row>
    <row r="91" spans="2:9" ht="19.5" thickBot="1">
      <c r="B91" s="451"/>
      <c r="C91" s="66" t="s">
        <v>751</v>
      </c>
      <c r="D91" s="94"/>
      <c r="E91" s="95"/>
      <c r="F91" s="95"/>
      <c r="G91" s="95"/>
      <c r="H91" s="95"/>
      <c r="I91" s="96"/>
    </row>
    <row r="92" spans="2:9" ht="19.5" thickBot="1">
      <c r="B92" s="451"/>
      <c r="C92" s="66" t="s">
        <v>752</v>
      </c>
      <c r="D92" s="94"/>
      <c r="E92" s="95"/>
      <c r="F92" s="95"/>
      <c r="G92" s="95"/>
      <c r="H92" s="95"/>
      <c r="I92" s="96"/>
    </row>
    <row r="93" spans="2:9" ht="33.75" thickBot="1">
      <c r="B93" s="451"/>
      <c r="C93" s="153" t="s">
        <v>753</v>
      </c>
      <c r="D93" s="97"/>
      <c r="E93" s="98"/>
      <c r="F93" s="98"/>
      <c r="G93" s="98"/>
      <c r="H93" s="98"/>
      <c r="I93" s="99"/>
    </row>
    <row r="94" spans="2:9" ht="19.5" thickBot="1">
      <c r="B94" s="451"/>
      <c r="C94" s="453" t="s">
        <v>754</v>
      </c>
      <c r="D94" s="82" t="s">
        <v>755</v>
      </c>
      <c r="E94" s="83" t="s">
        <v>756</v>
      </c>
      <c r="F94" s="84" t="s">
        <v>757</v>
      </c>
      <c r="G94" s="85" t="s">
        <v>755</v>
      </c>
      <c r="H94" s="86" t="s">
        <v>756</v>
      </c>
      <c r="I94" s="87" t="s">
        <v>757</v>
      </c>
    </row>
    <row r="95" spans="2:9" ht="19.5" thickBot="1">
      <c r="B95" s="451"/>
      <c r="C95" s="454"/>
      <c r="D95" s="103"/>
      <c r="E95" s="95"/>
      <c r="F95" s="90" t="str">
        <f>IF($D89="","",DATEDIF($D89,E95,"D"))</f>
        <v/>
      </c>
      <c r="G95" s="103"/>
      <c r="H95" s="95"/>
      <c r="I95" s="91" t="str">
        <f>IF($D89="","",DATEDIF($D89,H95,"D"))</f>
        <v/>
      </c>
    </row>
    <row r="96" spans="2:9" ht="19.5" thickBot="1">
      <c r="B96" s="452"/>
      <c r="C96" s="455"/>
      <c r="D96" s="103"/>
      <c r="E96" s="95"/>
      <c r="F96" s="90" t="str">
        <f>IF($D89="","",DATEDIF($D89,E96,"D"))</f>
        <v/>
      </c>
      <c r="G96" s="103"/>
      <c r="H96" s="95"/>
      <c r="I96" s="91" t="str">
        <f>IF($D89="","",DATEDIF($D89,H96,"D"))</f>
        <v/>
      </c>
    </row>
    <row r="97" spans="2:9" ht="19.5" thickBot="1">
      <c r="D97" s="100"/>
      <c r="E97" s="100"/>
      <c r="F97" s="100"/>
      <c r="G97" s="100"/>
      <c r="H97" s="100"/>
      <c r="I97" s="100"/>
    </row>
    <row r="98" spans="2:9" ht="19.5" thickBot="1">
      <c r="B98" s="450" t="s">
        <v>781</v>
      </c>
      <c r="C98" s="66" t="s">
        <v>735</v>
      </c>
      <c r="D98" s="443"/>
      <c r="E98" s="444"/>
      <c r="F98" s="70" t="s">
        <v>747</v>
      </c>
      <c r="G98" s="445"/>
      <c r="H98" s="445"/>
      <c r="I98" s="446"/>
    </row>
    <row r="99" spans="2:9" ht="19.5" thickBot="1">
      <c r="B99" s="451"/>
      <c r="C99" s="67" t="s">
        <v>749</v>
      </c>
      <c r="D99" s="436" t="s">
        <v>750</v>
      </c>
      <c r="E99" s="434"/>
      <c r="F99" s="434"/>
      <c r="G99" s="435"/>
      <c r="H99" s="71" t="s">
        <v>742</v>
      </c>
      <c r="I99" s="93"/>
    </row>
    <row r="100" spans="2:9" ht="19.5" thickBot="1">
      <c r="B100" s="451"/>
      <c r="C100" s="66" t="s">
        <v>751</v>
      </c>
      <c r="D100" s="94"/>
      <c r="E100" s="95"/>
      <c r="F100" s="95"/>
      <c r="G100" s="95"/>
      <c r="H100" s="95"/>
      <c r="I100" s="96"/>
    </row>
    <row r="101" spans="2:9" ht="19.5" thickBot="1">
      <c r="B101" s="451"/>
      <c r="C101" s="66" t="s">
        <v>752</v>
      </c>
      <c r="D101" s="94"/>
      <c r="E101" s="95"/>
      <c r="F101" s="95"/>
      <c r="G101" s="95"/>
      <c r="H101" s="95"/>
      <c r="I101" s="96"/>
    </row>
    <row r="102" spans="2:9" ht="38.25" thickBot="1">
      <c r="B102" s="451"/>
      <c r="C102" s="68" t="s">
        <v>753</v>
      </c>
      <c r="D102" s="97"/>
      <c r="E102" s="98"/>
      <c r="F102" s="98"/>
      <c r="G102" s="98"/>
      <c r="H102" s="98"/>
      <c r="I102" s="99"/>
    </row>
    <row r="103" spans="2:9" ht="19.5" thickBot="1">
      <c r="B103" s="451"/>
      <c r="C103" s="453" t="s">
        <v>754</v>
      </c>
      <c r="D103" s="82" t="s">
        <v>755</v>
      </c>
      <c r="E103" s="83" t="s">
        <v>756</v>
      </c>
      <c r="F103" s="84" t="s">
        <v>757</v>
      </c>
      <c r="G103" s="85" t="s">
        <v>755</v>
      </c>
      <c r="H103" s="86" t="s">
        <v>756</v>
      </c>
      <c r="I103" s="87" t="s">
        <v>757</v>
      </c>
    </row>
    <row r="104" spans="2:9" ht="19.5" thickBot="1">
      <c r="B104" s="451"/>
      <c r="C104" s="454"/>
      <c r="D104" s="103"/>
      <c r="E104" s="95"/>
      <c r="F104" s="90" t="str">
        <f>IF($D98="","",DATEDIF($D98,E104,"D"))</f>
        <v/>
      </c>
      <c r="G104" s="103"/>
      <c r="H104" s="95"/>
      <c r="I104" s="91" t="str">
        <f>IF($D98="","",DATEDIF($D98,H104,"D"))</f>
        <v/>
      </c>
    </row>
    <row r="105" spans="2:9" ht="19.5" thickBot="1">
      <c r="B105" s="452"/>
      <c r="C105" s="455"/>
      <c r="D105" s="103"/>
      <c r="E105" s="95"/>
      <c r="F105" s="90" t="str">
        <f>IF($D98="","",DATEDIF($D98,E105,"D"))</f>
        <v/>
      </c>
      <c r="G105" s="103"/>
      <c r="H105" s="95"/>
      <c r="I105" s="91" t="str">
        <f>IF($D98="","",DATEDIF($D98,H105,"D"))</f>
        <v/>
      </c>
    </row>
    <row r="106" spans="2:9" ht="19.5" thickBot="1">
      <c r="D106" s="100"/>
      <c r="E106" s="100"/>
      <c r="F106" s="100"/>
      <c r="G106" s="100"/>
      <c r="H106" s="100"/>
      <c r="I106" s="100"/>
    </row>
    <row r="107" spans="2:9" ht="19.5" thickBot="1">
      <c r="B107" s="450" t="s">
        <v>782</v>
      </c>
      <c r="C107" s="66" t="s">
        <v>735</v>
      </c>
      <c r="D107" s="443"/>
      <c r="E107" s="444"/>
      <c r="F107" s="70" t="s">
        <v>747</v>
      </c>
      <c r="G107" s="445"/>
      <c r="H107" s="445"/>
      <c r="I107" s="446"/>
    </row>
    <row r="108" spans="2:9" ht="19.5" thickBot="1">
      <c r="B108" s="451"/>
      <c r="C108" s="67" t="s">
        <v>749</v>
      </c>
      <c r="D108" s="436" t="s">
        <v>750</v>
      </c>
      <c r="E108" s="434"/>
      <c r="F108" s="434"/>
      <c r="G108" s="435"/>
      <c r="H108" s="71" t="s">
        <v>742</v>
      </c>
      <c r="I108" s="93"/>
    </row>
    <row r="109" spans="2:9" ht="19.5" thickBot="1">
      <c r="B109" s="451"/>
      <c r="C109" s="66" t="s">
        <v>751</v>
      </c>
      <c r="D109" s="94"/>
      <c r="E109" s="95"/>
      <c r="F109" s="95"/>
      <c r="G109" s="95"/>
      <c r="H109" s="95"/>
      <c r="I109" s="96"/>
    </row>
    <row r="110" spans="2:9" ht="19.5" thickBot="1">
      <c r="B110" s="451"/>
      <c r="C110" s="66" t="s">
        <v>752</v>
      </c>
      <c r="D110" s="94"/>
      <c r="E110" s="95"/>
      <c r="F110" s="95"/>
      <c r="G110" s="95"/>
      <c r="H110" s="95"/>
      <c r="I110" s="96"/>
    </row>
    <row r="111" spans="2:9" ht="33.75" thickBot="1">
      <c r="B111" s="451"/>
      <c r="C111" s="153" t="s">
        <v>753</v>
      </c>
      <c r="D111" s="97"/>
      <c r="E111" s="98"/>
      <c r="F111" s="98"/>
      <c r="G111" s="98"/>
      <c r="H111" s="98"/>
      <c r="I111" s="99"/>
    </row>
    <row r="112" spans="2:9" ht="19.5" thickBot="1">
      <c r="B112" s="451"/>
      <c r="C112" s="453" t="s">
        <v>754</v>
      </c>
      <c r="D112" s="82" t="s">
        <v>755</v>
      </c>
      <c r="E112" s="83" t="s">
        <v>756</v>
      </c>
      <c r="F112" s="84" t="s">
        <v>757</v>
      </c>
      <c r="G112" s="85" t="s">
        <v>755</v>
      </c>
      <c r="H112" s="86" t="s">
        <v>756</v>
      </c>
      <c r="I112" s="87" t="s">
        <v>757</v>
      </c>
    </row>
    <row r="113" spans="2:9" ht="19.5" thickBot="1">
      <c r="B113" s="451"/>
      <c r="C113" s="454"/>
      <c r="D113" s="103"/>
      <c r="E113" s="95"/>
      <c r="F113" s="90" t="str">
        <f>IF($D107="","",DATEDIF($D107,E113,"D"))</f>
        <v/>
      </c>
      <c r="G113" s="103"/>
      <c r="H113" s="95"/>
      <c r="I113" s="91" t="str">
        <f>IF($D107="","",DATEDIF($D107,H113,"D"))</f>
        <v/>
      </c>
    </row>
    <row r="114" spans="2:9" ht="19.5" thickBot="1">
      <c r="B114" s="452"/>
      <c r="C114" s="455"/>
      <c r="D114" s="103"/>
      <c r="E114" s="95"/>
      <c r="F114" s="90" t="str">
        <f>IF($D107="","",DATEDIF($D107,E114,"D"))</f>
        <v/>
      </c>
      <c r="G114" s="103"/>
      <c r="H114" s="95"/>
      <c r="I114" s="91" t="str">
        <f>IF($D107="","",DATEDIF($D107,H114,"D"))</f>
        <v/>
      </c>
    </row>
  </sheetData>
  <sheetProtection sheet="1" objects="1" scenarios="1"/>
  <mergeCells count="55">
    <mergeCell ref="B89:B96"/>
    <mergeCell ref="D89:E89"/>
    <mergeCell ref="G89:I89"/>
    <mergeCell ref="D90:G90"/>
    <mergeCell ref="C94:C96"/>
    <mergeCell ref="B107:B114"/>
    <mergeCell ref="D107:E107"/>
    <mergeCell ref="G107:I107"/>
    <mergeCell ref="D108:G108"/>
    <mergeCell ref="C112:C114"/>
    <mergeCell ref="B68:B75"/>
    <mergeCell ref="D68:E68"/>
    <mergeCell ref="G68:I68"/>
    <mergeCell ref="D69:G69"/>
    <mergeCell ref="C73:C75"/>
    <mergeCell ref="B80:B87"/>
    <mergeCell ref="D80:E80"/>
    <mergeCell ref="G80:I80"/>
    <mergeCell ref="D81:G81"/>
    <mergeCell ref="C85:C87"/>
    <mergeCell ref="B50:B57"/>
    <mergeCell ref="D50:E50"/>
    <mergeCell ref="G50:I50"/>
    <mergeCell ref="D51:G51"/>
    <mergeCell ref="C55:C57"/>
    <mergeCell ref="B59:B66"/>
    <mergeCell ref="D59:E59"/>
    <mergeCell ref="G59:I59"/>
    <mergeCell ref="D60:G60"/>
    <mergeCell ref="C64:C66"/>
    <mergeCell ref="B29:B36"/>
    <mergeCell ref="D29:E29"/>
    <mergeCell ref="G29:I29"/>
    <mergeCell ref="D30:G30"/>
    <mergeCell ref="C34:C36"/>
    <mergeCell ref="B41:B48"/>
    <mergeCell ref="D41:E41"/>
    <mergeCell ref="G41:I41"/>
    <mergeCell ref="D42:G42"/>
    <mergeCell ref="C46:C48"/>
    <mergeCell ref="B98:B105"/>
    <mergeCell ref="D98:E98"/>
    <mergeCell ref="G98:I98"/>
    <mergeCell ref="D99:G99"/>
    <mergeCell ref="C103:C105"/>
    <mergeCell ref="B20:B27"/>
    <mergeCell ref="D20:E20"/>
    <mergeCell ref="G20:I20"/>
    <mergeCell ref="D21:G21"/>
    <mergeCell ref="C25:C27"/>
    <mergeCell ref="B10:B17"/>
    <mergeCell ref="D10:E10"/>
    <mergeCell ref="G10:I10"/>
    <mergeCell ref="D11:G11"/>
    <mergeCell ref="C15:C17"/>
  </mergeCells>
  <phoneticPr fontId="5"/>
  <conditionalFormatting sqref="F26:F27 I26:I27 F16:F17 I16:I17 F35:F36 I35:I36 F47:F48 F65:F66 F86:F87 I47:I48 I65:I66 I86:I87 F56:F57 F74:F75 F95:F96 I56:I57 I74:I75 I95:I96 F104:F105 I104:I105 F113:F114 I113:I114">
    <cfRule type="cellIs" dxfId="22" priority="21" operator="lessThan">
      <formula>180</formula>
    </cfRule>
  </conditionalFormatting>
  <pageMargins left="0.7" right="0.7" top="0.75" bottom="0.75" header="0.3" footer="0.3"/>
  <pageSetup paperSize="9" scale="60" orientation="landscape" verticalDpi="0" r:id="rId1"/>
  <headerFooter>
    <oddHeader>&amp;R10症例用写真チェックシート</oddHead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3BBC2CE-08FF-4594-B114-AC66E9DEED8B}">
          <x14:formula1>
            <xm:f>マスタ!$B$27:$B$37</xm:f>
          </x14:formula1>
          <xm:sqref>G10:I10 G20:I20 G29:I29 G41:I41 G59:I59 G80:I80 G50:I50 G68:I68 G89:I89 G98:I98 G107:I107</xm:sqref>
        </x14:dataValidation>
        <x14:dataValidation type="list" allowBlank="1" showInputMessage="1" showErrorMessage="1" xr:uid="{6F42775D-58FB-44AE-A745-1E58349D7BD7}">
          <x14:formula1>
            <xm:f>マスタ!$B$25:$B$26</xm:f>
          </x14:formula1>
          <xm:sqref>I11 I21 I30 I42 I60 I81 I51 I69 I90 I99 I108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D77EB-E28F-446E-AAB0-EBBA8B83DB26}">
  <sheetPr codeName="Sheet13">
    <tabColor theme="0"/>
  </sheetPr>
  <dimension ref="A1:I26"/>
  <sheetViews>
    <sheetView showGridLines="0" showWhiteSpace="0" view="pageLayout" zoomScaleNormal="100" workbookViewId="0">
      <selection activeCell="H15" sqref="H15"/>
    </sheetView>
  </sheetViews>
  <sheetFormatPr defaultRowHeight="18.75"/>
  <cols>
    <col min="1" max="16384" width="9" style="45"/>
  </cols>
  <sheetData>
    <row r="1" spans="1:9" ht="25.5">
      <c r="A1" s="461" t="s">
        <v>3030</v>
      </c>
      <c r="B1" s="462"/>
      <c r="C1" s="462"/>
      <c r="D1" s="462"/>
      <c r="E1" s="462"/>
      <c r="F1" s="462"/>
      <c r="G1" s="462"/>
      <c r="H1" s="462"/>
      <c r="I1" s="462"/>
    </row>
    <row r="2" spans="1:9" ht="25.5">
      <c r="A2" s="463" t="s">
        <v>732</v>
      </c>
      <c r="B2" s="464"/>
      <c r="C2" s="464"/>
      <c r="D2" s="464"/>
      <c r="E2" s="464"/>
      <c r="F2" s="464"/>
      <c r="G2" s="464"/>
      <c r="H2" s="464"/>
      <c r="I2" s="464"/>
    </row>
    <row r="3" spans="1:9" ht="25.5">
      <c r="A3" s="461" t="s">
        <v>733</v>
      </c>
      <c r="B3" s="462"/>
      <c r="C3" s="462"/>
      <c r="D3" s="462"/>
      <c r="E3" s="462"/>
      <c r="F3" s="462"/>
      <c r="G3" s="462"/>
      <c r="H3" s="462"/>
      <c r="I3" s="462"/>
    </row>
    <row r="4" spans="1:9">
      <c r="A4" s="46"/>
    </row>
    <row r="5" spans="1:9" ht="40.5" thickBot="1">
      <c r="B5" s="467" t="s">
        <v>736</v>
      </c>
      <c r="C5" s="467"/>
      <c r="D5" s="467"/>
      <c r="E5" s="456"/>
      <c r="F5" s="457"/>
      <c r="G5" s="457"/>
      <c r="H5" s="457"/>
      <c r="I5" s="53"/>
    </row>
    <row r="6" spans="1:9" ht="18.75" customHeight="1">
      <c r="A6" s="51"/>
      <c r="B6" s="52"/>
      <c r="C6" s="52"/>
      <c r="D6" s="52"/>
      <c r="E6" s="52"/>
      <c r="F6" s="52"/>
      <c r="G6" s="52"/>
      <c r="H6" s="52"/>
      <c r="I6" s="52"/>
    </row>
    <row r="7" spans="1:9" ht="43.5" thickBot="1">
      <c r="B7" s="466" t="s">
        <v>737</v>
      </c>
      <c r="C7" s="466"/>
      <c r="D7" s="466"/>
      <c r="E7" s="458" t="str">
        <f>IF(申請書!E4="","",申請書!E4)</f>
        <v>形成　太郎</v>
      </c>
      <c r="F7" s="459"/>
      <c r="G7" s="459"/>
      <c r="H7" s="459"/>
      <c r="I7" s="54"/>
    </row>
    <row r="8" spans="1:9" ht="18.75" customHeight="1">
      <c r="A8" s="46"/>
    </row>
    <row r="9" spans="1:9" ht="18.75" customHeight="1">
      <c r="A9" s="46"/>
    </row>
    <row r="10" spans="1:9" ht="18.75" customHeight="1">
      <c r="A10" s="46"/>
    </row>
    <row r="11" spans="1:9" ht="18.75" customHeight="1">
      <c r="A11" s="46"/>
    </row>
    <row r="12" spans="1:9" ht="18.75" customHeight="1">
      <c r="A12" s="46"/>
    </row>
    <row r="13" spans="1:9" ht="18.75" customHeight="1">
      <c r="A13" s="46"/>
    </row>
    <row r="14" spans="1:9" ht="18.75" customHeight="1">
      <c r="A14" s="46"/>
    </row>
    <row r="15" spans="1:9">
      <c r="A15" s="46"/>
    </row>
    <row r="16" spans="1:9">
      <c r="A16" s="46"/>
    </row>
    <row r="22" spans="1:7">
      <c r="C22" s="158" t="s">
        <v>3032</v>
      </c>
    </row>
    <row r="23" spans="1:7">
      <c r="A23" s="46"/>
    </row>
    <row r="24" spans="1:7" ht="40.5" thickBot="1">
      <c r="B24" s="465" t="s">
        <v>738</v>
      </c>
      <c r="C24" s="465"/>
      <c r="D24" s="460" t="str">
        <f>IF(履歴書!B15="","",履歴書!B15)</f>
        <v>春恒社病院</v>
      </c>
      <c r="E24" s="460"/>
      <c r="F24" s="460"/>
      <c r="G24" s="460"/>
    </row>
    <row r="25" spans="1:7" ht="25.5">
      <c r="B25" s="47"/>
    </row>
    <row r="26" spans="1:7" ht="30">
      <c r="B26" s="48"/>
    </row>
  </sheetData>
  <mergeCells count="9">
    <mergeCell ref="E5:H5"/>
    <mergeCell ref="E7:H7"/>
    <mergeCell ref="D24:G24"/>
    <mergeCell ref="A1:I1"/>
    <mergeCell ref="A2:I2"/>
    <mergeCell ref="A3:I3"/>
    <mergeCell ref="B24:C24"/>
    <mergeCell ref="B7:D7"/>
    <mergeCell ref="B5:D5"/>
  </mergeCells>
  <phoneticPr fontId="5"/>
  <conditionalFormatting sqref="E7:H7">
    <cfRule type="expression" dxfId="21" priority="2">
      <formula>$E$7=""</formula>
    </cfRule>
  </conditionalFormatting>
  <conditionalFormatting sqref="D24:G24">
    <cfRule type="expression" dxfId="20" priority="1">
      <formula>$D$24=""</formula>
    </cfRule>
  </conditionalFormatting>
  <dataValidations count="1">
    <dataValidation imeMode="off" allowBlank="1" showInputMessage="1" showErrorMessage="1" sqref="E5:H5" xr:uid="{8F4C9745-3E5B-46F6-8950-EB0EAE5DC2A3}"/>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2:B37"/>
  <sheetViews>
    <sheetView topLeftCell="A13" workbookViewId="0">
      <selection activeCell="B25" sqref="B25"/>
    </sheetView>
  </sheetViews>
  <sheetFormatPr defaultRowHeight="18.75"/>
  <cols>
    <col min="1" max="1" width="14.375" customWidth="1"/>
  </cols>
  <sheetData>
    <row r="2" spans="1:2">
      <c r="A2" t="s">
        <v>26</v>
      </c>
      <c r="B2" t="s">
        <v>27</v>
      </c>
    </row>
    <row r="3" spans="1:2">
      <c r="A3" t="s">
        <v>77</v>
      </c>
      <c r="B3" t="s">
        <v>28</v>
      </c>
    </row>
    <row r="4" spans="1:2">
      <c r="B4" t="s">
        <v>474</v>
      </c>
    </row>
    <row r="6" spans="1:2">
      <c r="A6" t="s">
        <v>75</v>
      </c>
      <c r="B6" t="s">
        <v>62</v>
      </c>
    </row>
    <row r="7" spans="1:2">
      <c r="B7" t="s">
        <v>63</v>
      </c>
    </row>
    <row r="9" spans="1:2">
      <c r="A9" t="s">
        <v>74</v>
      </c>
      <c r="B9">
        <v>1</v>
      </c>
    </row>
    <row r="10" spans="1:2">
      <c r="A10" t="s">
        <v>76</v>
      </c>
      <c r="B10">
        <v>2</v>
      </c>
    </row>
    <row r="11" spans="1:2">
      <c r="B11">
        <v>3</v>
      </c>
    </row>
    <row r="12" spans="1:2">
      <c r="B12">
        <v>4</v>
      </c>
    </row>
    <row r="13" spans="1:2">
      <c r="B13">
        <v>5</v>
      </c>
    </row>
    <row r="14" spans="1:2">
      <c r="B14">
        <v>6</v>
      </c>
    </row>
    <row r="15" spans="1:2">
      <c r="B15">
        <v>7</v>
      </c>
    </row>
    <row r="16" spans="1:2">
      <c r="B16">
        <v>8</v>
      </c>
    </row>
    <row r="17" spans="1:2">
      <c r="B17">
        <v>9</v>
      </c>
    </row>
    <row r="18" spans="1:2">
      <c r="B18">
        <v>10</v>
      </c>
    </row>
    <row r="19" spans="1:2">
      <c r="B19">
        <v>11</v>
      </c>
    </row>
    <row r="21" spans="1:2">
      <c r="A21" t="s">
        <v>79</v>
      </c>
      <c r="B21" t="s">
        <v>70</v>
      </c>
    </row>
    <row r="22" spans="1:2">
      <c r="B22" t="s">
        <v>71</v>
      </c>
    </row>
    <row r="23" spans="1:2">
      <c r="B23" t="s">
        <v>72</v>
      </c>
    </row>
    <row r="25" spans="1:2">
      <c r="A25" t="s">
        <v>741</v>
      </c>
      <c r="B25" t="s">
        <v>740</v>
      </c>
    </row>
    <row r="26" spans="1:2">
      <c r="B26" t="s">
        <v>743</v>
      </c>
    </row>
    <row r="27" spans="1:2">
      <c r="B27" t="s">
        <v>748</v>
      </c>
    </row>
    <row r="28" spans="1:2">
      <c r="B28" t="s">
        <v>759</v>
      </c>
    </row>
    <row r="29" spans="1:2">
      <c r="B29" t="s">
        <v>761</v>
      </c>
    </row>
    <row r="30" spans="1:2">
      <c r="B30" t="s">
        <v>762</v>
      </c>
    </row>
    <row r="31" spans="1:2">
      <c r="B31" t="s">
        <v>763</v>
      </c>
    </row>
    <row r="32" spans="1:2">
      <c r="B32" t="s">
        <v>764</v>
      </c>
    </row>
    <row r="33" spans="2:2">
      <c r="B33" t="s">
        <v>765</v>
      </c>
    </row>
    <row r="34" spans="2:2">
      <c r="B34" t="s">
        <v>766</v>
      </c>
    </row>
    <row r="35" spans="2:2">
      <c r="B35" t="s">
        <v>767</v>
      </c>
    </row>
    <row r="36" spans="2:2">
      <c r="B36" t="s">
        <v>768</v>
      </c>
    </row>
    <row r="37" spans="2:2">
      <c r="B37" t="s">
        <v>769</v>
      </c>
    </row>
  </sheetData>
  <phoneticPr fontId="5"/>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0DB1-A50F-4FE6-B078-83DBAC883FA7}">
  <sheetPr>
    <tabColor indexed="17"/>
  </sheetPr>
  <dimension ref="A1:R738"/>
  <sheetViews>
    <sheetView showGridLines="0" zoomScale="115" zoomScaleNormal="115" workbookViewId="0">
      <pane xSplit="5" ySplit="1" topLeftCell="F5" activePane="bottomRight" state="frozen"/>
      <selection pane="topRight" activeCell="E1" sqref="E1"/>
      <selection pane="bottomLeft" activeCell="A2" sqref="A2"/>
      <selection pane="bottomRight" activeCell="A28" sqref="A28"/>
    </sheetView>
  </sheetViews>
  <sheetFormatPr defaultColWidth="9" defaultRowHeight="13.5"/>
  <cols>
    <col min="1" max="1" width="4.5" style="113" bestFit="1" customWidth="1"/>
    <col min="2" max="2" width="5" style="113" customWidth="1"/>
    <col min="3" max="3" width="38.75" style="138" customWidth="1"/>
    <col min="4" max="4" width="8.125" style="139" customWidth="1"/>
    <col min="5" max="5" width="10.75" style="140" customWidth="1"/>
    <col min="6" max="6" width="12.5" style="141" customWidth="1"/>
    <col min="7" max="9" width="12.5" style="142" customWidth="1"/>
    <col min="10" max="10" width="12.5" style="113" customWidth="1"/>
    <col min="11" max="17" width="12.5" style="142" customWidth="1"/>
    <col min="18" max="18" width="5.5" style="113" bestFit="1" customWidth="1"/>
    <col min="19" max="16384" width="9" style="113"/>
  </cols>
  <sheetData>
    <row r="1" spans="1:17" ht="14.25" thickBot="1">
      <c r="A1" s="108" t="s">
        <v>476</v>
      </c>
      <c r="B1" s="109" t="s">
        <v>477</v>
      </c>
      <c r="C1" s="109" t="s">
        <v>89</v>
      </c>
      <c r="D1" s="110" t="s">
        <v>478</v>
      </c>
      <c r="E1" s="111" t="s">
        <v>479</v>
      </c>
      <c r="F1" s="174" t="s">
        <v>3037</v>
      </c>
      <c r="G1" s="175" t="s">
        <v>3038</v>
      </c>
      <c r="H1" s="175" t="s">
        <v>3039</v>
      </c>
      <c r="I1" s="175" t="s">
        <v>3040</v>
      </c>
      <c r="J1" s="176" t="s">
        <v>3041</v>
      </c>
      <c r="K1" s="176" t="s">
        <v>3042</v>
      </c>
      <c r="L1" s="175" t="s">
        <v>3043</v>
      </c>
      <c r="M1" s="175" t="s">
        <v>3044</v>
      </c>
      <c r="N1" s="175" t="s">
        <v>3045</v>
      </c>
      <c r="O1" s="175" t="s">
        <v>3046</v>
      </c>
      <c r="P1" s="175" t="s">
        <v>3047</v>
      </c>
      <c r="Q1" s="177" t="s">
        <v>480</v>
      </c>
    </row>
    <row r="2" spans="1:17" ht="14.25" thickTop="1">
      <c r="A2" s="114">
        <v>1</v>
      </c>
      <c r="B2" s="115"/>
      <c r="C2" s="116" t="s">
        <v>785</v>
      </c>
      <c r="D2" s="117"/>
      <c r="E2" s="118" t="s">
        <v>786</v>
      </c>
      <c r="F2" s="119" t="s">
        <v>51</v>
      </c>
      <c r="G2" s="119" t="s">
        <v>51</v>
      </c>
      <c r="H2" s="119" t="s">
        <v>51</v>
      </c>
      <c r="I2" s="119" t="s">
        <v>51</v>
      </c>
      <c r="J2" s="119" t="s">
        <v>51</v>
      </c>
      <c r="K2" s="119" t="s">
        <v>51</v>
      </c>
      <c r="L2" s="119" t="s">
        <v>51</v>
      </c>
      <c r="M2" s="119" t="s">
        <v>51</v>
      </c>
      <c r="N2" s="120" t="s">
        <v>787</v>
      </c>
      <c r="O2" s="120" t="s">
        <v>787</v>
      </c>
      <c r="P2" s="121" t="s">
        <v>787</v>
      </c>
      <c r="Q2" s="112"/>
    </row>
    <row r="3" spans="1:17" ht="12.75" customHeight="1">
      <c r="A3" s="114">
        <v>505</v>
      </c>
      <c r="B3" s="122"/>
      <c r="C3" s="123" t="s">
        <v>788</v>
      </c>
      <c r="D3" s="124"/>
      <c r="E3" s="125" t="s">
        <v>789</v>
      </c>
      <c r="F3" s="126" t="s">
        <v>790</v>
      </c>
      <c r="G3" s="121" t="s">
        <v>790</v>
      </c>
      <c r="H3" s="121" t="s">
        <v>790</v>
      </c>
      <c r="I3" s="121" t="s">
        <v>790</v>
      </c>
      <c r="J3" s="127" t="s">
        <v>645</v>
      </c>
      <c r="K3" s="127" t="s">
        <v>790</v>
      </c>
      <c r="L3" s="127" t="s">
        <v>790</v>
      </c>
      <c r="M3" s="121" t="s">
        <v>790</v>
      </c>
      <c r="N3" s="121" t="s">
        <v>790</v>
      </c>
      <c r="O3" s="121" t="s">
        <v>790</v>
      </c>
      <c r="P3" s="120" t="s">
        <v>790</v>
      </c>
      <c r="Q3" s="112"/>
    </row>
    <row r="4" spans="1:17" ht="12.75" customHeight="1">
      <c r="A4" s="114">
        <v>506</v>
      </c>
      <c r="B4" s="115"/>
      <c r="C4" s="116" t="s">
        <v>791</v>
      </c>
      <c r="D4" s="117"/>
      <c r="E4" s="125" t="s">
        <v>792</v>
      </c>
      <c r="F4" s="128"/>
      <c r="G4" s="120"/>
      <c r="H4" s="120"/>
      <c r="I4" s="120"/>
      <c r="J4" s="129"/>
      <c r="K4" s="129"/>
      <c r="L4" s="129" t="s">
        <v>793</v>
      </c>
      <c r="M4" s="120" t="s">
        <v>793</v>
      </c>
      <c r="N4" s="120" t="s">
        <v>793</v>
      </c>
      <c r="O4" s="120" t="s">
        <v>793</v>
      </c>
      <c r="P4" s="120" t="s">
        <v>793</v>
      </c>
      <c r="Q4" s="112"/>
    </row>
    <row r="5" spans="1:17">
      <c r="A5" s="114">
        <v>1</v>
      </c>
      <c r="B5" s="115"/>
      <c r="C5" s="116" t="s">
        <v>794</v>
      </c>
      <c r="D5" s="117" t="s">
        <v>795</v>
      </c>
      <c r="E5" s="125" t="s">
        <v>796</v>
      </c>
      <c r="F5" s="128" t="s">
        <v>797</v>
      </c>
      <c r="G5" s="120" t="s">
        <v>797</v>
      </c>
      <c r="H5" s="120" t="s">
        <v>797</v>
      </c>
      <c r="I5" s="120" t="s">
        <v>797</v>
      </c>
      <c r="J5" s="129" t="s">
        <v>90</v>
      </c>
      <c r="K5" s="129" t="s">
        <v>90</v>
      </c>
      <c r="L5" s="129" t="s">
        <v>90</v>
      </c>
      <c r="M5" s="120" t="s">
        <v>90</v>
      </c>
      <c r="N5" s="120" t="s">
        <v>90</v>
      </c>
      <c r="O5" s="120" t="s">
        <v>90</v>
      </c>
      <c r="P5" s="120" t="s">
        <v>90</v>
      </c>
      <c r="Q5" s="112"/>
    </row>
    <row r="6" spans="1:17">
      <c r="A6" s="114">
        <v>2</v>
      </c>
      <c r="B6" s="115"/>
      <c r="C6" s="116" t="s">
        <v>798</v>
      </c>
      <c r="D6" s="117" t="s">
        <v>481</v>
      </c>
      <c r="E6" s="125" t="s">
        <v>799</v>
      </c>
      <c r="F6" s="128" t="s">
        <v>800</v>
      </c>
      <c r="G6" s="120" t="s">
        <v>800</v>
      </c>
      <c r="H6" s="120" t="s">
        <v>800</v>
      </c>
      <c r="I6" s="120" t="s">
        <v>800</v>
      </c>
      <c r="J6" s="129" t="s">
        <v>91</v>
      </c>
      <c r="K6" s="129" t="s">
        <v>91</v>
      </c>
      <c r="L6" s="129" t="s">
        <v>91</v>
      </c>
      <c r="M6" s="120" t="s">
        <v>91</v>
      </c>
      <c r="N6" s="120" t="s">
        <v>91</v>
      </c>
      <c r="O6" s="120" t="s">
        <v>91</v>
      </c>
      <c r="P6" s="120" t="s">
        <v>91</v>
      </c>
      <c r="Q6" s="112"/>
    </row>
    <row r="7" spans="1:17">
      <c r="A7" s="114">
        <v>3</v>
      </c>
      <c r="B7" s="115"/>
      <c r="C7" s="116" t="s">
        <v>801</v>
      </c>
      <c r="D7" s="117" t="s">
        <v>482</v>
      </c>
      <c r="E7" s="118" t="s">
        <v>802</v>
      </c>
      <c r="F7" s="120" t="s">
        <v>803</v>
      </c>
      <c r="G7" s="120" t="s">
        <v>803</v>
      </c>
      <c r="H7" s="120" t="s">
        <v>803</v>
      </c>
      <c r="I7" s="120" t="s">
        <v>803</v>
      </c>
      <c r="J7" s="120" t="s">
        <v>483</v>
      </c>
      <c r="K7" s="120" t="s">
        <v>483</v>
      </c>
      <c r="L7" s="120" t="s">
        <v>483</v>
      </c>
      <c r="M7" s="120" t="s">
        <v>804</v>
      </c>
      <c r="N7" s="120" t="s">
        <v>804</v>
      </c>
      <c r="O7" s="120" t="s">
        <v>804</v>
      </c>
      <c r="P7" s="120" t="s">
        <v>804</v>
      </c>
      <c r="Q7" s="112"/>
    </row>
    <row r="8" spans="1:17">
      <c r="A8" s="114">
        <v>4</v>
      </c>
      <c r="B8" s="115"/>
      <c r="C8" s="116" t="s">
        <v>805</v>
      </c>
      <c r="D8" s="117" t="s">
        <v>484</v>
      </c>
      <c r="E8" s="118" t="s">
        <v>806</v>
      </c>
      <c r="F8" s="128"/>
      <c r="G8" s="120"/>
      <c r="H8" s="120"/>
      <c r="I8" s="120"/>
      <c r="J8" s="129" t="s">
        <v>807</v>
      </c>
      <c r="K8" s="129" t="s">
        <v>807</v>
      </c>
      <c r="L8" s="129" t="s">
        <v>808</v>
      </c>
      <c r="M8" s="120" t="s">
        <v>809</v>
      </c>
      <c r="N8" s="120" t="s">
        <v>809</v>
      </c>
      <c r="O8" s="120" t="s">
        <v>809</v>
      </c>
      <c r="P8" s="120" t="s">
        <v>809</v>
      </c>
      <c r="Q8" s="112"/>
    </row>
    <row r="9" spans="1:17">
      <c r="A9" s="114"/>
      <c r="B9" s="115"/>
      <c r="C9" s="116" t="s">
        <v>810</v>
      </c>
      <c r="D9" s="117"/>
      <c r="E9" s="118" t="s">
        <v>811</v>
      </c>
      <c r="F9" s="130" t="s">
        <v>51</v>
      </c>
      <c r="G9" s="119" t="s">
        <v>51</v>
      </c>
      <c r="H9" s="119" t="s">
        <v>51</v>
      </c>
      <c r="I9" s="119" t="s">
        <v>51</v>
      </c>
      <c r="J9" s="131" t="s">
        <v>51</v>
      </c>
      <c r="K9" s="131" t="s">
        <v>51</v>
      </c>
      <c r="L9" s="131" t="s">
        <v>51</v>
      </c>
      <c r="M9" s="119" t="s">
        <v>51</v>
      </c>
      <c r="N9" s="120" t="s">
        <v>812</v>
      </c>
      <c r="O9" s="120" t="s">
        <v>812</v>
      </c>
      <c r="P9" s="120" t="s">
        <v>812</v>
      </c>
      <c r="Q9" s="112"/>
    </row>
    <row r="10" spans="1:17">
      <c r="A10" s="114">
        <v>5</v>
      </c>
      <c r="B10" s="115"/>
      <c r="C10" s="116" t="s">
        <v>813</v>
      </c>
      <c r="D10" s="117"/>
      <c r="E10" s="118" t="s">
        <v>814</v>
      </c>
      <c r="F10" s="128" t="s">
        <v>51</v>
      </c>
      <c r="G10" s="120" t="s">
        <v>51</v>
      </c>
      <c r="H10" s="120" t="s">
        <v>815</v>
      </c>
      <c r="I10" s="120" t="s">
        <v>815</v>
      </c>
      <c r="J10" s="129" t="s">
        <v>92</v>
      </c>
      <c r="K10" s="129" t="s">
        <v>92</v>
      </c>
      <c r="L10" s="129" t="s">
        <v>92</v>
      </c>
      <c r="M10" s="120" t="s">
        <v>92</v>
      </c>
      <c r="N10" s="120" t="s">
        <v>92</v>
      </c>
      <c r="O10" s="120" t="s">
        <v>92</v>
      </c>
      <c r="P10" s="120" t="s">
        <v>92</v>
      </c>
      <c r="Q10" s="112" t="s">
        <v>487</v>
      </c>
    </row>
    <row r="11" spans="1:17" ht="12.75" customHeight="1">
      <c r="A11" s="114">
        <v>6</v>
      </c>
      <c r="B11" s="115"/>
      <c r="C11" s="116" t="s">
        <v>816</v>
      </c>
      <c r="D11" s="117"/>
      <c r="E11" s="118" t="s">
        <v>817</v>
      </c>
      <c r="F11" s="128" t="s">
        <v>818</v>
      </c>
      <c r="G11" s="120" t="s">
        <v>818</v>
      </c>
      <c r="H11" s="120" t="s">
        <v>818</v>
      </c>
      <c r="I11" s="120" t="s">
        <v>818</v>
      </c>
      <c r="J11" s="129" t="s">
        <v>485</v>
      </c>
      <c r="K11" s="129" t="s">
        <v>818</v>
      </c>
      <c r="L11" s="129" t="s">
        <v>818</v>
      </c>
      <c r="M11" s="120" t="s">
        <v>818</v>
      </c>
      <c r="N11" s="120" t="s">
        <v>818</v>
      </c>
      <c r="O11" s="120" t="s">
        <v>818</v>
      </c>
      <c r="P11" s="120" t="s">
        <v>818</v>
      </c>
      <c r="Q11" s="112" t="s">
        <v>487</v>
      </c>
    </row>
    <row r="12" spans="1:17">
      <c r="A12" s="114">
        <v>7</v>
      </c>
      <c r="B12" s="115"/>
      <c r="C12" s="116" t="s">
        <v>819</v>
      </c>
      <c r="D12" s="117" t="s">
        <v>486</v>
      </c>
      <c r="E12" s="118" t="s">
        <v>820</v>
      </c>
      <c r="F12" s="128" t="s">
        <v>821</v>
      </c>
      <c r="G12" s="120" t="s">
        <v>821</v>
      </c>
      <c r="H12" s="120" t="s">
        <v>821</v>
      </c>
      <c r="I12" s="120" t="s">
        <v>821</v>
      </c>
      <c r="J12" s="129" t="s">
        <v>822</v>
      </c>
      <c r="K12" s="129" t="s">
        <v>822</v>
      </c>
      <c r="L12" s="129" t="s">
        <v>822</v>
      </c>
      <c r="M12" s="120" t="s">
        <v>822</v>
      </c>
      <c r="N12" s="120" t="s">
        <v>822</v>
      </c>
      <c r="O12" s="120" t="s">
        <v>822</v>
      </c>
      <c r="P12" s="120" t="s">
        <v>822</v>
      </c>
      <c r="Q12" s="112"/>
    </row>
    <row r="13" spans="1:17">
      <c r="A13" s="114">
        <v>8</v>
      </c>
      <c r="B13" s="115"/>
      <c r="C13" s="116" t="s">
        <v>823</v>
      </c>
      <c r="D13" s="117"/>
      <c r="E13" s="118" t="s">
        <v>824</v>
      </c>
      <c r="F13" s="128" t="s">
        <v>825</v>
      </c>
      <c r="G13" s="120" t="s">
        <v>825</v>
      </c>
      <c r="H13" s="120" t="s">
        <v>825</v>
      </c>
      <c r="I13" s="120" t="s">
        <v>825</v>
      </c>
      <c r="J13" s="129" t="s">
        <v>488</v>
      </c>
      <c r="K13" s="129" t="s">
        <v>488</v>
      </c>
      <c r="L13" s="129" t="s">
        <v>826</v>
      </c>
      <c r="M13" s="120" t="s">
        <v>826</v>
      </c>
      <c r="N13" s="120" t="s">
        <v>826</v>
      </c>
      <c r="O13" s="120" t="s">
        <v>826</v>
      </c>
      <c r="P13" s="120" t="s">
        <v>826</v>
      </c>
      <c r="Q13" s="112"/>
    </row>
    <row r="14" spans="1:17" ht="14.25" thickBot="1">
      <c r="A14" s="114">
        <v>9</v>
      </c>
      <c r="B14" s="115"/>
      <c r="C14" s="116" t="s">
        <v>827</v>
      </c>
      <c r="D14" s="117"/>
      <c r="E14" s="118" t="s">
        <v>828</v>
      </c>
      <c r="F14" s="128" t="s">
        <v>829</v>
      </c>
      <c r="G14" s="120" t="s">
        <v>829</v>
      </c>
      <c r="H14" s="120" t="s">
        <v>829</v>
      </c>
      <c r="I14" s="120" t="s">
        <v>829</v>
      </c>
      <c r="J14" s="129" t="s">
        <v>93</v>
      </c>
      <c r="K14" s="129" t="s">
        <v>93</v>
      </c>
      <c r="L14" s="129" t="s">
        <v>93</v>
      </c>
      <c r="M14" s="120" t="s">
        <v>93</v>
      </c>
      <c r="N14" s="120" t="s">
        <v>93</v>
      </c>
      <c r="O14" s="120" t="s">
        <v>93</v>
      </c>
      <c r="P14" s="120" t="s">
        <v>93</v>
      </c>
      <c r="Q14" s="112"/>
    </row>
    <row r="15" spans="1:17" ht="15" thickTop="1" thickBot="1">
      <c r="A15" s="114"/>
      <c r="B15" s="115"/>
      <c r="C15" s="116" t="s">
        <v>830</v>
      </c>
      <c r="D15" s="117"/>
      <c r="E15" s="118" t="s">
        <v>831</v>
      </c>
      <c r="F15" s="132"/>
      <c r="G15" s="120"/>
      <c r="H15" s="120"/>
      <c r="I15" s="120"/>
      <c r="J15" s="129"/>
      <c r="K15" s="129"/>
      <c r="L15" s="120"/>
      <c r="M15" s="120"/>
      <c r="N15" s="120"/>
      <c r="O15" s="120" t="s">
        <v>832</v>
      </c>
      <c r="P15" s="120" t="s">
        <v>832</v>
      </c>
      <c r="Q15" s="112"/>
    </row>
    <row r="16" spans="1:17" ht="14.25" thickTop="1">
      <c r="A16" s="114">
        <v>10</v>
      </c>
      <c r="B16" s="115"/>
      <c r="C16" s="116" t="s">
        <v>833</v>
      </c>
      <c r="D16" s="117"/>
      <c r="E16" s="118" t="s">
        <v>834</v>
      </c>
      <c r="F16" s="128" t="s">
        <v>835</v>
      </c>
      <c r="G16" s="120" t="s">
        <v>835</v>
      </c>
      <c r="H16" s="120" t="s">
        <v>835</v>
      </c>
      <c r="I16" s="120" t="s">
        <v>835</v>
      </c>
      <c r="J16" s="129" t="s">
        <v>94</v>
      </c>
      <c r="K16" s="129" t="s">
        <v>94</v>
      </c>
      <c r="L16" s="120" t="s">
        <v>94</v>
      </c>
      <c r="M16" s="120" t="s">
        <v>94</v>
      </c>
      <c r="N16" s="120" t="s">
        <v>94</v>
      </c>
      <c r="O16" s="120" t="s">
        <v>94</v>
      </c>
      <c r="P16" s="120" t="s">
        <v>94</v>
      </c>
      <c r="Q16" s="112"/>
    </row>
    <row r="17" spans="1:17">
      <c r="A17" s="114">
        <v>11</v>
      </c>
      <c r="B17" s="115" t="s">
        <v>836</v>
      </c>
      <c r="C17" s="116" t="s">
        <v>837</v>
      </c>
      <c r="D17" s="117"/>
      <c r="E17" s="118" t="s">
        <v>838</v>
      </c>
      <c r="F17" s="128" t="s">
        <v>839</v>
      </c>
      <c r="G17" s="120" t="s">
        <v>839</v>
      </c>
      <c r="H17" s="120" t="s">
        <v>839</v>
      </c>
      <c r="I17" s="120" t="s">
        <v>839</v>
      </c>
      <c r="J17" s="129" t="s">
        <v>489</v>
      </c>
      <c r="K17" s="129" t="s">
        <v>489</v>
      </c>
      <c r="L17" s="120" t="s">
        <v>51</v>
      </c>
      <c r="M17" s="120" t="s">
        <v>51</v>
      </c>
      <c r="N17" s="120" t="s">
        <v>51</v>
      </c>
      <c r="O17" s="120" t="s">
        <v>51</v>
      </c>
      <c r="P17" s="120" t="s">
        <v>51</v>
      </c>
      <c r="Q17" s="112"/>
    </row>
    <row r="18" spans="1:17">
      <c r="A18" s="114">
        <v>12</v>
      </c>
      <c r="B18" s="115"/>
      <c r="C18" s="116" t="s">
        <v>840</v>
      </c>
      <c r="D18" s="117"/>
      <c r="E18" s="118" t="s">
        <v>841</v>
      </c>
      <c r="F18" s="128" t="s">
        <v>842</v>
      </c>
      <c r="G18" s="120" t="s">
        <v>842</v>
      </c>
      <c r="H18" s="120" t="s">
        <v>842</v>
      </c>
      <c r="I18" s="120" t="s">
        <v>842</v>
      </c>
      <c r="J18" s="129" t="s">
        <v>95</v>
      </c>
      <c r="K18" s="129" t="s">
        <v>95</v>
      </c>
      <c r="L18" s="120" t="s">
        <v>95</v>
      </c>
      <c r="M18" s="120" t="s">
        <v>95</v>
      </c>
      <c r="N18" s="120" t="s">
        <v>95</v>
      </c>
      <c r="O18" s="120" t="s">
        <v>95</v>
      </c>
      <c r="P18" s="120" t="s">
        <v>95</v>
      </c>
      <c r="Q18" s="112"/>
    </row>
    <row r="19" spans="1:17">
      <c r="A19" s="114">
        <v>13</v>
      </c>
      <c r="B19" s="115"/>
      <c r="C19" s="116" t="s">
        <v>843</v>
      </c>
      <c r="D19" s="117"/>
      <c r="E19" s="118" t="s">
        <v>844</v>
      </c>
      <c r="F19" s="128" t="s">
        <v>845</v>
      </c>
      <c r="G19" s="120" t="s">
        <v>845</v>
      </c>
      <c r="H19" s="120" t="s">
        <v>845</v>
      </c>
      <c r="I19" s="120" t="s">
        <v>845</v>
      </c>
      <c r="J19" s="129" t="s">
        <v>490</v>
      </c>
      <c r="K19" s="129" t="s">
        <v>96</v>
      </c>
      <c r="L19" s="120" t="s">
        <v>96</v>
      </c>
      <c r="M19" s="120" t="s">
        <v>96</v>
      </c>
      <c r="N19" s="120" t="s">
        <v>96</v>
      </c>
      <c r="O19" s="120" t="s">
        <v>51</v>
      </c>
      <c r="P19" s="120" t="s">
        <v>51</v>
      </c>
      <c r="Q19" s="112"/>
    </row>
    <row r="20" spans="1:17">
      <c r="A20" s="114">
        <v>14</v>
      </c>
      <c r="B20" s="115"/>
      <c r="C20" s="116" t="s">
        <v>846</v>
      </c>
      <c r="D20" s="117"/>
      <c r="E20" s="118" t="s">
        <v>847</v>
      </c>
      <c r="F20" s="128" t="s">
        <v>51</v>
      </c>
      <c r="G20" s="120" t="s">
        <v>51</v>
      </c>
      <c r="H20" s="120" t="s">
        <v>51</v>
      </c>
      <c r="I20" s="120" t="s">
        <v>51</v>
      </c>
      <c r="J20" s="129" t="s">
        <v>51</v>
      </c>
      <c r="K20" s="129" t="s">
        <v>51</v>
      </c>
      <c r="L20" s="129" t="s">
        <v>51</v>
      </c>
      <c r="M20" s="120" t="s">
        <v>51</v>
      </c>
      <c r="N20" s="120" t="s">
        <v>51</v>
      </c>
      <c r="O20" s="120" t="s">
        <v>51</v>
      </c>
      <c r="P20" s="120" t="s">
        <v>51</v>
      </c>
      <c r="Q20" s="112" t="s">
        <v>487</v>
      </c>
    </row>
    <row r="21" spans="1:17">
      <c r="A21" s="114">
        <v>15</v>
      </c>
      <c r="B21" s="115"/>
      <c r="C21" s="116" t="s">
        <v>848</v>
      </c>
      <c r="D21" s="117"/>
      <c r="E21" s="118" t="s">
        <v>849</v>
      </c>
      <c r="F21" s="128" t="s">
        <v>51</v>
      </c>
      <c r="G21" s="120" t="s">
        <v>51</v>
      </c>
      <c r="H21" s="120" t="s">
        <v>51</v>
      </c>
      <c r="I21" s="120" t="s">
        <v>51</v>
      </c>
      <c r="J21" s="129" t="s">
        <v>51</v>
      </c>
      <c r="K21" s="129" t="s">
        <v>51</v>
      </c>
      <c r="L21" s="129" t="s">
        <v>51</v>
      </c>
      <c r="M21" s="120" t="s">
        <v>51</v>
      </c>
      <c r="N21" s="120" t="s">
        <v>51</v>
      </c>
      <c r="O21" s="120" t="s">
        <v>51</v>
      </c>
      <c r="P21" s="120" t="s">
        <v>51</v>
      </c>
      <c r="Q21" s="112" t="s">
        <v>487</v>
      </c>
    </row>
    <row r="22" spans="1:17">
      <c r="A22" s="114">
        <v>16</v>
      </c>
      <c r="B22" s="115"/>
      <c r="C22" s="116" t="s">
        <v>850</v>
      </c>
      <c r="D22" s="117"/>
      <c r="E22" s="118" t="s">
        <v>851</v>
      </c>
      <c r="F22" s="128" t="s">
        <v>51</v>
      </c>
      <c r="G22" s="120" t="s">
        <v>51</v>
      </c>
      <c r="H22" s="120" t="s">
        <v>51</v>
      </c>
      <c r="I22" s="120" t="s">
        <v>51</v>
      </c>
      <c r="J22" s="129" t="s">
        <v>51</v>
      </c>
      <c r="K22" s="129" t="s">
        <v>51</v>
      </c>
      <c r="L22" s="129" t="s">
        <v>51</v>
      </c>
      <c r="M22" s="120" t="s">
        <v>51</v>
      </c>
      <c r="N22" s="120" t="s">
        <v>51</v>
      </c>
      <c r="O22" s="120" t="s">
        <v>51</v>
      </c>
      <c r="P22" s="120" t="s">
        <v>51</v>
      </c>
      <c r="Q22" s="112"/>
    </row>
    <row r="23" spans="1:17">
      <c r="A23" s="114">
        <v>17</v>
      </c>
      <c r="B23" s="115"/>
      <c r="C23" s="116" t="s">
        <v>852</v>
      </c>
      <c r="D23" s="117"/>
      <c r="E23" s="118" t="s">
        <v>853</v>
      </c>
      <c r="F23" s="128" t="s">
        <v>51</v>
      </c>
      <c r="G23" s="120" t="s">
        <v>51</v>
      </c>
      <c r="H23" s="120" t="s">
        <v>51</v>
      </c>
      <c r="I23" s="120" t="s">
        <v>51</v>
      </c>
      <c r="J23" s="129" t="s">
        <v>51</v>
      </c>
      <c r="K23" s="129" t="s">
        <v>51</v>
      </c>
      <c r="L23" s="129" t="s">
        <v>51</v>
      </c>
      <c r="M23" s="120" t="s">
        <v>51</v>
      </c>
      <c r="N23" s="120" t="s">
        <v>51</v>
      </c>
      <c r="O23" s="120" t="s">
        <v>51</v>
      </c>
      <c r="P23" s="120" t="s">
        <v>51</v>
      </c>
      <c r="Q23" s="112"/>
    </row>
    <row r="24" spans="1:17">
      <c r="A24" s="114">
        <v>18</v>
      </c>
      <c r="B24" s="115"/>
      <c r="C24" s="116" t="s">
        <v>854</v>
      </c>
      <c r="D24" s="117"/>
      <c r="E24" s="118" t="s">
        <v>855</v>
      </c>
      <c r="F24" s="128" t="s">
        <v>856</v>
      </c>
      <c r="G24" s="120" t="s">
        <v>856</v>
      </c>
      <c r="H24" s="120" t="s">
        <v>856</v>
      </c>
      <c r="I24" s="120" t="s">
        <v>856</v>
      </c>
      <c r="J24" s="129" t="s">
        <v>97</v>
      </c>
      <c r="K24" s="129" t="s">
        <v>97</v>
      </c>
      <c r="L24" s="120" t="s">
        <v>97</v>
      </c>
      <c r="M24" s="120" t="s">
        <v>97</v>
      </c>
      <c r="N24" s="120" t="s">
        <v>97</v>
      </c>
      <c r="O24" s="120" t="s">
        <v>97</v>
      </c>
      <c r="P24" s="120" t="s">
        <v>97</v>
      </c>
      <c r="Q24" s="112"/>
    </row>
    <row r="25" spans="1:17">
      <c r="A25" s="114">
        <v>19</v>
      </c>
      <c r="B25" s="115"/>
      <c r="C25" s="116" t="s">
        <v>857</v>
      </c>
      <c r="D25" s="117"/>
      <c r="E25" s="118" t="s">
        <v>858</v>
      </c>
      <c r="F25" s="128" t="s">
        <v>859</v>
      </c>
      <c r="G25" s="120" t="s">
        <v>859</v>
      </c>
      <c r="H25" s="120" t="s">
        <v>859</v>
      </c>
      <c r="I25" s="120" t="s">
        <v>859</v>
      </c>
      <c r="J25" s="129" t="s">
        <v>98</v>
      </c>
      <c r="K25" s="129" t="s">
        <v>98</v>
      </c>
      <c r="L25" s="120" t="s">
        <v>98</v>
      </c>
      <c r="M25" s="120" t="s">
        <v>98</v>
      </c>
      <c r="N25" s="120" t="s">
        <v>98</v>
      </c>
      <c r="O25" s="120" t="s">
        <v>98</v>
      </c>
      <c r="P25" s="120" t="s">
        <v>98</v>
      </c>
      <c r="Q25" s="112"/>
    </row>
    <row r="26" spans="1:17">
      <c r="A26" s="114">
        <v>20</v>
      </c>
      <c r="B26" s="115"/>
      <c r="C26" s="116" t="s">
        <v>860</v>
      </c>
      <c r="D26" s="117"/>
      <c r="E26" s="118" t="s">
        <v>861</v>
      </c>
      <c r="F26" s="128" t="s">
        <v>51</v>
      </c>
      <c r="G26" s="120" t="s">
        <v>51</v>
      </c>
      <c r="H26" s="120" t="s">
        <v>51</v>
      </c>
      <c r="I26" s="120" t="s">
        <v>51</v>
      </c>
      <c r="J26" s="129" t="s">
        <v>51</v>
      </c>
      <c r="K26" s="129" t="s">
        <v>51</v>
      </c>
      <c r="L26" s="129" t="s">
        <v>51</v>
      </c>
      <c r="M26" s="120" t="s">
        <v>51</v>
      </c>
      <c r="N26" s="120" t="s">
        <v>51</v>
      </c>
      <c r="O26" s="120" t="s">
        <v>51</v>
      </c>
      <c r="P26" s="120" t="s">
        <v>51</v>
      </c>
      <c r="Q26" s="112"/>
    </row>
    <row r="27" spans="1:17">
      <c r="A27" s="114">
        <v>21</v>
      </c>
      <c r="B27" s="115"/>
      <c r="C27" s="116" t="s">
        <v>862</v>
      </c>
      <c r="D27" s="117"/>
      <c r="E27" s="118" t="s">
        <v>863</v>
      </c>
      <c r="F27" s="128" t="s">
        <v>51</v>
      </c>
      <c r="G27" s="120" t="s">
        <v>864</v>
      </c>
      <c r="H27" s="120" t="s">
        <v>864</v>
      </c>
      <c r="I27" s="120" t="s">
        <v>864</v>
      </c>
      <c r="J27" s="129" t="s">
        <v>99</v>
      </c>
      <c r="K27" s="129" t="s">
        <v>99</v>
      </c>
      <c r="L27" s="120" t="s">
        <v>99</v>
      </c>
      <c r="M27" s="120" t="s">
        <v>99</v>
      </c>
      <c r="N27" s="120" t="s">
        <v>99</v>
      </c>
      <c r="O27" s="120" t="s">
        <v>99</v>
      </c>
      <c r="P27" s="120" t="s">
        <v>99</v>
      </c>
      <c r="Q27" s="112"/>
    </row>
    <row r="28" spans="1:17">
      <c r="A28" s="114">
        <v>22</v>
      </c>
      <c r="B28" s="115"/>
      <c r="C28" s="116" t="s">
        <v>865</v>
      </c>
      <c r="D28" s="117"/>
      <c r="E28" s="118" t="s">
        <v>866</v>
      </c>
      <c r="F28" s="128" t="s">
        <v>51</v>
      </c>
      <c r="G28" s="120" t="s">
        <v>51</v>
      </c>
      <c r="H28" s="120" t="s">
        <v>51</v>
      </c>
      <c r="I28" s="120" t="s">
        <v>51</v>
      </c>
      <c r="J28" s="129" t="s">
        <v>51</v>
      </c>
      <c r="K28" s="129" t="s">
        <v>51</v>
      </c>
      <c r="L28" s="129" t="s">
        <v>51</v>
      </c>
      <c r="M28" s="120" t="s">
        <v>51</v>
      </c>
      <c r="N28" s="120" t="s">
        <v>51</v>
      </c>
      <c r="O28" s="120" t="s">
        <v>51</v>
      </c>
      <c r="P28" s="120" t="s">
        <v>51</v>
      </c>
      <c r="Q28" s="112"/>
    </row>
    <row r="29" spans="1:17">
      <c r="A29" s="114">
        <v>23</v>
      </c>
      <c r="B29" s="115"/>
      <c r="C29" s="116" t="s">
        <v>867</v>
      </c>
      <c r="D29" s="117"/>
      <c r="E29" s="118" t="s">
        <v>868</v>
      </c>
      <c r="F29" s="128" t="s">
        <v>51</v>
      </c>
      <c r="G29" s="120" t="s">
        <v>51</v>
      </c>
      <c r="H29" s="120" t="s">
        <v>51</v>
      </c>
      <c r="I29" s="120" t="s">
        <v>51</v>
      </c>
      <c r="J29" s="129" t="s">
        <v>869</v>
      </c>
      <c r="K29" s="129" t="s">
        <v>51</v>
      </c>
      <c r="L29" s="129" t="s">
        <v>51</v>
      </c>
      <c r="M29" s="120" t="s">
        <v>51</v>
      </c>
      <c r="N29" s="120" t="s">
        <v>51</v>
      </c>
      <c r="O29" s="120" t="s">
        <v>51</v>
      </c>
      <c r="P29" s="120" t="s">
        <v>51</v>
      </c>
      <c r="Q29" s="112"/>
    </row>
    <row r="30" spans="1:17">
      <c r="A30" s="114">
        <v>24</v>
      </c>
      <c r="B30" s="115"/>
      <c r="C30" s="116" t="s">
        <v>870</v>
      </c>
      <c r="D30" s="117"/>
      <c r="E30" s="118" t="s">
        <v>871</v>
      </c>
      <c r="F30" s="128" t="s">
        <v>51</v>
      </c>
      <c r="G30" s="120" t="s">
        <v>51</v>
      </c>
      <c r="H30" s="120" t="s">
        <v>51</v>
      </c>
      <c r="I30" s="120" t="s">
        <v>51</v>
      </c>
      <c r="J30" s="129" t="s">
        <v>51</v>
      </c>
      <c r="K30" s="129" t="s">
        <v>51</v>
      </c>
      <c r="L30" s="129" t="s">
        <v>51</v>
      </c>
      <c r="M30" s="120" t="s">
        <v>51</v>
      </c>
      <c r="N30" s="120" t="s">
        <v>51</v>
      </c>
      <c r="O30" s="120" t="s">
        <v>51</v>
      </c>
      <c r="P30" s="120" t="s">
        <v>51</v>
      </c>
      <c r="Q30" s="112"/>
    </row>
    <row r="31" spans="1:17">
      <c r="A31" s="114">
        <v>25</v>
      </c>
      <c r="B31" s="115"/>
      <c r="C31" s="116" t="s">
        <v>872</v>
      </c>
      <c r="D31" s="117"/>
      <c r="E31" s="118" t="s">
        <v>873</v>
      </c>
      <c r="F31" s="128" t="s">
        <v>51</v>
      </c>
      <c r="G31" s="120" t="s">
        <v>51</v>
      </c>
      <c r="H31" s="120" t="s">
        <v>51</v>
      </c>
      <c r="I31" s="120" t="s">
        <v>51</v>
      </c>
      <c r="J31" s="129" t="s">
        <v>51</v>
      </c>
      <c r="K31" s="129" t="s">
        <v>51</v>
      </c>
      <c r="L31" s="129" t="s">
        <v>51</v>
      </c>
      <c r="M31" s="120" t="s">
        <v>51</v>
      </c>
      <c r="N31" s="120" t="s">
        <v>51</v>
      </c>
      <c r="O31" s="120" t="s">
        <v>51</v>
      </c>
      <c r="P31" s="120" t="s">
        <v>51</v>
      </c>
      <c r="Q31" s="112"/>
    </row>
    <row r="32" spans="1:17">
      <c r="A32" s="114"/>
      <c r="B32" s="115"/>
      <c r="C32" s="116" t="s">
        <v>874</v>
      </c>
      <c r="D32" s="117"/>
      <c r="E32" s="118" t="s">
        <v>875</v>
      </c>
      <c r="F32" s="119" t="s">
        <v>51</v>
      </c>
      <c r="G32" s="119" t="s">
        <v>51</v>
      </c>
      <c r="H32" s="119" t="s">
        <v>51</v>
      </c>
      <c r="I32" s="119" t="s">
        <v>51</v>
      </c>
      <c r="J32" s="119" t="s">
        <v>51</v>
      </c>
      <c r="K32" s="119" t="s">
        <v>51</v>
      </c>
      <c r="L32" s="119" t="s">
        <v>51</v>
      </c>
      <c r="M32" s="119" t="s">
        <v>51</v>
      </c>
      <c r="N32" s="120" t="s">
        <v>876</v>
      </c>
      <c r="O32" s="120" t="s">
        <v>876</v>
      </c>
      <c r="P32" s="120" t="s">
        <v>876</v>
      </c>
      <c r="Q32" s="112"/>
    </row>
    <row r="33" spans="1:17" ht="14.25" thickBot="1">
      <c r="A33" s="114">
        <v>26</v>
      </c>
      <c r="B33" s="115"/>
      <c r="C33" s="116" t="s">
        <v>877</v>
      </c>
      <c r="D33" s="117"/>
      <c r="E33" s="118" t="s">
        <v>878</v>
      </c>
      <c r="F33" s="128" t="s">
        <v>51</v>
      </c>
      <c r="G33" s="120" t="s">
        <v>51</v>
      </c>
      <c r="H33" s="120" t="s">
        <v>51</v>
      </c>
      <c r="I33" s="120" t="s">
        <v>51</v>
      </c>
      <c r="J33" s="129" t="s">
        <v>51</v>
      </c>
      <c r="K33" s="129" t="s">
        <v>51</v>
      </c>
      <c r="L33" s="129" t="s">
        <v>51</v>
      </c>
      <c r="M33" s="120" t="s">
        <v>51</v>
      </c>
      <c r="N33" s="120" t="s">
        <v>51</v>
      </c>
      <c r="O33" s="120" t="s">
        <v>51</v>
      </c>
      <c r="P33" s="120" t="s">
        <v>51</v>
      </c>
      <c r="Q33" s="112"/>
    </row>
    <row r="34" spans="1:17" ht="15" thickTop="1" thickBot="1">
      <c r="A34" s="114">
        <v>27</v>
      </c>
      <c r="B34" s="115"/>
      <c r="C34" s="116" t="s">
        <v>879</v>
      </c>
      <c r="D34" s="117"/>
      <c r="E34" s="118" t="s">
        <v>880</v>
      </c>
      <c r="F34" s="132" t="s">
        <v>881</v>
      </c>
      <c r="G34" s="120" t="s">
        <v>881</v>
      </c>
      <c r="H34" s="120" t="s">
        <v>881</v>
      </c>
      <c r="I34" s="120" t="s">
        <v>881</v>
      </c>
      <c r="J34" s="129" t="s">
        <v>491</v>
      </c>
      <c r="K34" s="129" t="s">
        <v>491</v>
      </c>
      <c r="L34" s="129" t="s">
        <v>491</v>
      </c>
      <c r="M34" s="120" t="s">
        <v>51</v>
      </c>
      <c r="N34" s="120" t="s">
        <v>51</v>
      </c>
      <c r="O34" s="120" t="s">
        <v>51</v>
      </c>
      <c r="P34" s="120" t="s">
        <v>51</v>
      </c>
      <c r="Q34" s="112"/>
    </row>
    <row r="35" spans="1:17" ht="14.25" thickTop="1">
      <c r="A35" s="114">
        <v>28</v>
      </c>
      <c r="B35" s="115"/>
      <c r="C35" s="116" t="s">
        <v>882</v>
      </c>
      <c r="D35" s="117"/>
      <c r="E35" s="118" t="s">
        <v>883</v>
      </c>
      <c r="F35" s="128" t="s">
        <v>884</v>
      </c>
      <c r="G35" s="120" t="s">
        <v>884</v>
      </c>
      <c r="H35" s="120" t="s">
        <v>884</v>
      </c>
      <c r="I35" s="120" t="s">
        <v>51</v>
      </c>
      <c r="J35" s="129" t="s">
        <v>885</v>
      </c>
      <c r="K35" s="129" t="s">
        <v>100</v>
      </c>
      <c r="L35" s="129" t="s">
        <v>100</v>
      </c>
      <c r="M35" s="120" t="s">
        <v>100</v>
      </c>
      <c r="N35" s="120" t="s">
        <v>100</v>
      </c>
      <c r="O35" s="120" t="s">
        <v>100</v>
      </c>
      <c r="P35" s="120" t="s">
        <v>100</v>
      </c>
      <c r="Q35" s="112"/>
    </row>
    <row r="36" spans="1:17">
      <c r="A36" s="114">
        <v>29</v>
      </c>
      <c r="B36" s="115"/>
      <c r="C36" s="116" t="s">
        <v>886</v>
      </c>
      <c r="D36" s="117" t="s">
        <v>887</v>
      </c>
      <c r="E36" s="118" t="s">
        <v>888</v>
      </c>
      <c r="F36" s="128" t="s">
        <v>889</v>
      </c>
      <c r="G36" s="120" t="s">
        <v>889</v>
      </c>
      <c r="H36" s="120" t="s">
        <v>889</v>
      </c>
      <c r="I36" s="120" t="s">
        <v>889</v>
      </c>
      <c r="J36" s="129" t="s">
        <v>101</v>
      </c>
      <c r="K36" s="129" t="s">
        <v>101</v>
      </c>
      <c r="L36" s="129" t="s">
        <v>101</v>
      </c>
      <c r="M36" s="120" t="s">
        <v>101</v>
      </c>
      <c r="N36" s="120" t="s">
        <v>101</v>
      </c>
      <c r="O36" s="120" t="s">
        <v>101</v>
      </c>
      <c r="P36" s="120" t="s">
        <v>101</v>
      </c>
      <c r="Q36" s="112"/>
    </row>
    <row r="37" spans="1:17">
      <c r="A37" s="114">
        <v>30</v>
      </c>
      <c r="B37" s="115"/>
      <c r="C37" s="116" t="s">
        <v>890</v>
      </c>
      <c r="D37" s="117"/>
      <c r="E37" s="118" t="s">
        <v>891</v>
      </c>
      <c r="F37" s="128" t="s">
        <v>51</v>
      </c>
      <c r="G37" s="120" t="s">
        <v>51</v>
      </c>
      <c r="H37" s="120" t="s">
        <v>51</v>
      </c>
      <c r="I37" s="120" t="s">
        <v>51</v>
      </c>
      <c r="J37" s="129" t="s">
        <v>51</v>
      </c>
      <c r="K37" s="129" t="s">
        <v>51</v>
      </c>
      <c r="L37" s="129" t="s">
        <v>51</v>
      </c>
      <c r="M37" s="120" t="s">
        <v>51</v>
      </c>
      <c r="N37" s="120" t="s">
        <v>51</v>
      </c>
      <c r="O37" s="120" t="s">
        <v>51</v>
      </c>
      <c r="P37" s="120" t="s">
        <v>51</v>
      </c>
      <c r="Q37" s="112"/>
    </row>
    <row r="38" spans="1:17" ht="14.25" thickBot="1">
      <c r="A38" s="114">
        <v>31</v>
      </c>
      <c r="B38" s="115"/>
      <c r="C38" s="116" t="s">
        <v>892</v>
      </c>
      <c r="D38" s="117"/>
      <c r="E38" s="118" t="str">
        <f>PHONETIC(テーブル2[[#This Row],[施設名]])</f>
        <v>イケブクロガーデンクリニック</v>
      </c>
      <c r="F38" s="128"/>
      <c r="G38" s="120"/>
      <c r="H38" s="120"/>
      <c r="I38" s="120"/>
      <c r="J38" s="120"/>
      <c r="K38" s="120" t="s">
        <v>893</v>
      </c>
      <c r="L38" s="120" t="s">
        <v>893</v>
      </c>
      <c r="M38" s="120" t="s">
        <v>893</v>
      </c>
      <c r="N38" s="120" t="s">
        <v>893</v>
      </c>
      <c r="O38" s="120" t="s">
        <v>51</v>
      </c>
      <c r="P38" s="120" t="s">
        <v>51</v>
      </c>
      <c r="Q38" s="112" t="s">
        <v>487</v>
      </c>
    </row>
    <row r="39" spans="1:17" ht="15" thickTop="1" thickBot="1">
      <c r="A39" s="114">
        <v>32</v>
      </c>
      <c r="B39" s="115"/>
      <c r="C39" s="116" t="s">
        <v>894</v>
      </c>
      <c r="D39" s="117"/>
      <c r="E39" s="118" t="s">
        <v>895</v>
      </c>
      <c r="F39" s="132"/>
      <c r="G39" s="120"/>
      <c r="H39" s="120"/>
      <c r="I39" s="120"/>
      <c r="J39" s="129"/>
      <c r="K39" s="129"/>
      <c r="L39" s="120"/>
      <c r="M39" s="120" t="s">
        <v>492</v>
      </c>
      <c r="N39" s="120" t="s">
        <v>896</v>
      </c>
      <c r="O39" s="120" t="s">
        <v>896</v>
      </c>
      <c r="P39" s="120" t="s">
        <v>896</v>
      </c>
      <c r="Q39" s="112"/>
    </row>
    <row r="40" spans="1:17" ht="14.25" thickTop="1">
      <c r="A40" s="114">
        <v>33</v>
      </c>
      <c r="B40" s="115"/>
      <c r="C40" s="116" t="s">
        <v>897</v>
      </c>
      <c r="D40" s="117"/>
      <c r="E40" s="118" t="s">
        <v>898</v>
      </c>
      <c r="F40" s="128" t="s">
        <v>899</v>
      </c>
      <c r="G40" s="120" t="s">
        <v>899</v>
      </c>
      <c r="H40" s="120" t="s">
        <v>899</v>
      </c>
      <c r="I40" s="120" t="s">
        <v>899</v>
      </c>
      <c r="J40" s="129" t="s">
        <v>102</v>
      </c>
      <c r="K40" s="129" t="s">
        <v>102</v>
      </c>
      <c r="L40" s="120" t="s">
        <v>102</v>
      </c>
      <c r="M40" s="120" t="s">
        <v>102</v>
      </c>
      <c r="N40" s="120" t="s">
        <v>102</v>
      </c>
      <c r="O40" s="120" t="s">
        <v>51</v>
      </c>
      <c r="P40" s="120" t="s">
        <v>51</v>
      </c>
      <c r="Q40" s="112"/>
    </row>
    <row r="41" spans="1:17">
      <c r="A41" s="114">
        <v>34</v>
      </c>
      <c r="B41" s="115"/>
      <c r="C41" s="116" t="s">
        <v>900</v>
      </c>
      <c r="D41" s="117"/>
      <c r="E41" s="118" t="s">
        <v>901</v>
      </c>
      <c r="F41" s="128" t="s">
        <v>902</v>
      </c>
      <c r="G41" s="120" t="s">
        <v>902</v>
      </c>
      <c r="H41" s="120" t="s">
        <v>902</v>
      </c>
      <c r="I41" s="120" t="s">
        <v>902</v>
      </c>
      <c r="J41" s="129" t="s">
        <v>103</v>
      </c>
      <c r="K41" s="129" t="s">
        <v>103</v>
      </c>
      <c r="L41" s="120" t="s">
        <v>103</v>
      </c>
      <c r="M41" s="120" t="s">
        <v>103</v>
      </c>
      <c r="N41" s="120" t="s">
        <v>103</v>
      </c>
      <c r="O41" s="120" t="s">
        <v>103</v>
      </c>
      <c r="P41" s="120" t="s">
        <v>103</v>
      </c>
      <c r="Q41" s="112"/>
    </row>
    <row r="42" spans="1:17">
      <c r="A42" s="114">
        <v>35</v>
      </c>
      <c r="B42" s="115"/>
      <c r="C42" s="116" t="s">
        <v>903</v>
      </c>
      <c r="D42" s="117"/>
      <c r="E42" s="118" t="s">
        <v>904</v>
      </c>
      <c r="F42" s="128" t="s">
        <v>905</v>
      </c>
      <c r="G42" s="120" t="s">
        <v>905</v>
      </c>
      <c r="H42" s="120" t="s">
        <v>905</v>
      </c>
      <c r="I42" s="120" t="s">
        <v>905</v>
      </c>
      <c r="J42" s="129" t="s">
        <v>493</v>
      </c>
      <c r="K42" s="129" t="s">
        <v>493</v>
      </c>
      <c r="L42" s="120" t="s">
        <v>51</v>
      </c>
      <c r="M42" s="120" t="s">
        <v>51</v>
      </c>
      <c r="N42" s="120" t="s">
        <v>51</v>
      </c>
      <c r="O42" s="120" t="s">
        <v>906</v>
      </c>
      <c r="P42" s="120" t="s">
        <v>906</v>
      </c>
      <c r="Q42" s="112"/>
    </row>
    <row r="43" spans="1:17" ht="14.25" thickBot="1">
      <c r="A43" s="114">
        <v>36</v>
      </c>
      <c r="B43" s="115"/>
      <c r="C43" s="116" t="s">
        <v>907</v>
      </c>
      <c r="D43" s="117"/>
      <c r="E43" s="118" t="s">
        <v>908</v>
      </c>
      <c r="F43" s="128" t="s">
        <v>909</v>
      </c>
      <c r="G43" s="120" t="s">
        <v>104</v>
      </c>
      <c r="H43" s="120" t="s">
        <v>104</v>
      </c>
      <c r="I43" s="120" t="s">
        <v>104</v>
      </c>
      <c r="J43" s="129" t="s">
        <v>104</v>
      </c>
      <c r="K43" s="129" t="s">
        <v>104</v>
      </c>
      <c r="L43" s="129" t="s">
        <v>104</v>
      </c>
      <c r="M43" s="120" t="s">
        <v>104</v>
      </c>
      <c r="N43" s="120" t="s">
        <v>104</v>
      </c>
      <c r="O43" s="120" t="s">
        <v>104</v>
      </c>
      <c r="P43" s="120" t="s">
        <v>104</v>
      </c>
      <c r="Q43" s="112"/>
    </row>
    <row r="44" spans="1:17" ht="15" thickTop="1" thickBot="1">
      <c r="A44" s="114"/>
      <c r="B44" s="115"/>
      <c r="C44" s="116" t="s">
        <v>910</v>
      </c>
      <c r="D44" s="117"/>
      <c r="E44" s="118" t="s">
        <v>911</v>
      </c>
      <c r="F44" s="132"/>
      <c r="G44" s="120"/>
      <c r="H44" s="120"/>
      <c r="I44" s="120"/>
      <c r="J44" s="129"/>
      <c r="K44" s="129"/>
      <c r="L44" s="120"/>
      <c r="M44" s="120"/>
      <c r="N44" s="120"/>
      <c r="O44" s="120" t="s">
        <v>912</v>
      </c>
      <c r="P44" s="120" t="s">
        <v>912</v>
      </c>
      <c r="Q44" s="112"/>
    </row>
    <row r="45" spans="1:17" ht="14.25" thickTop="1">
      <c r="A45" s="114">
        <v>37</v>
      </c>
      <c r="B45" s="115"/>
      <c r="C45" s="116" t="s">
        <v>913</v>
      </c>
      <c r="D45" s="117"/>
      <c r="E45" s="118" t="s">
        <v>914</v>
      </c>
      <c r="F45" s="128" t="s">
        <v>915</v>
      </c>
      <c r="G45" s="120" t="s">
        <v>915</v>
      </c>
      <c r="H45" s="120" t="s">
        <v>915</v>
      </c>
      <c r="I45" s="120" t="s">
        <v>915</v>
      </c>
      <c r="J45" s="129" t="s">
        <v>494</v>
      </c>
      <c r="K45" s="129" t="s">
        <v>916</v>
      </c>
      <c r="L45" s="129" t="s">
        <v>916</v>
      </c>
      <c r="M45" s="120" t="s">
        <v>916</v>
      </c>
      <c r="N45" s="120" t="s">
        <v>916</v>
      </c>
      <c r="O45" s="120" t="s">
        <v>916</v>
      </c>
      <c r="P45" s="120" t="s">
        <v>916</v>
      </c>
      <c r="Q45" s="112"/>
    </row>
    <row r="46" spans="1:17">
      <c r="A46" s="114">
        <v>38</v>
      </c>
      <c r="B46" s="115"/>
      <c r="C46" s="116" t="s">
        <v>917</v>
      </c>
      <c r="D46" s="117"/>
      <c r="E46" s="118" t="s">
        <v>918</v>
      </c>
      <c r="F46" s="120" t="s">
        <v>51</v>
      </c>
      <c r="G46" s="120" t="s">
        <v>51</v>
      </c>
      <c r="H46" s="120" t="s">
        <v>51</v>
      </c>
      <c r="I46" s="120" t="s">
        <v>51</v>
      </c>
      <c r="J46" s="120" t="s">
        <v>51</v>
      </c>
      <c r="K46" s="120" t="s">
        <v>51</v>
      </c>
      <c r="L46" s="120" t="s">
        <v>51</v>
      </c>
      <c r="M46" s="120" t="s">
        <v>51</v>
      </c>
      <c r="N46" s="120" t="s">
        <v>51</v>
      </c>
      <c r="O46" s="120" t="s">
        <v>51</v>
      </c>
      <c r="P46" s="120" t="s">
        <v>51</v>
      </c>
      <c r="Q46" s="112"/>
    </row>
    <row r="47" spans="1:17" ht="14.25" thickBot="1">
      <c r="A47" s="114">
        <v>39</v>
      </c>
      <c r="B47" s="115"/>
      <c r="C47" s="116" t="s">
        <v>919</v>
      </c>
      <c r="D47" s="117"/>
      <c r="E47" s="118" t="s">
        <v>920</v>
      </c>
      <c r="F47" s="128"/>
      <c r="G47" s="120"/>
      <c r="H47" s="120"/>
      <c r="I47" s="120"/>
      <c r="J47" s="129" t="s">
        <v>921</v>
      </c>
      <c r="K47" s="129" t="s">
        <v>921</v>
      </c>
      <c r="L47" s="129" t="s">
        <v>921</v>
      </c>
      <c r="M47" s="120" t="s">
        <v>921</v>
      </c>
      <c r="N47" s="120" t="s">
        <v>921</v>
      </c>
      <c r="O47" s="120" t="s">
        <v>922</v>
      </c>
      <c r="P47" s="120" t="s">
        <v>922</v>
      </c>
      <c r="Q47" s="112"/>
    </row>
    <row r="48" spans="1:17" ht="15" thickTop="1" thickBot="1">
      <c r="A48" s="114"/>
      <c r="B48" s="115"/>
      <c r="C48" s="116" t="s">
        <v>923</v>
      </c>
      <c r="D48" s="117"/>
      <c r="E48" s="118" t="s">
        <v>924</v>
      </c>
      <c r="F48" s="133" t="s">
        <v>51</v>
      </c>
      <c r="G48" s="119" t="s">
        <v>51</v>
      </c>
      <c r="H48" s="119" t="s">
        <v>51</v>
      </c>
      <c r="I48" s="119" t="s">
        <v>51</v>
      </c>
      <c r="J48" s="131" t="s">
        <v>51</v>
      </c>
      <c r="K48" s="131" t="s">
        <v>51</v>
      </c>
      <c r="L48" s="131" t="s">
        <v>51</v>
      </c>
      <c r="M48" s="119" t="s">
        <v>51</v>
      </c>
      <c r="N48" s="120" t="s">
        <v>925</v>
      </c>
      <c r="O48" s="120" t="s">
        <v>925</v>
      </c>
      <c r="P48" s="120" t="s">
        <v>925</v>
      </c>
      <c r="Q48" s="112"/>
    </row>
    <row r="49" spans="1:17" ht="15" thickTop="1" thickBot="1">
      <c r="A49" s="114">
        <v>40</v>
      </c>
      <c r="B49" s="115"/>
      <c r="C49" s="116" t="s">
        <v>926</v>
      </c>
      <c r="D49" s="117"/>
      <c r="E49" s="118" t="s">
        <v>927</v>
      </c>
      <c r="F49" s="128" t="s">
        <v>51</v>
      </c>
      <c r="G49" s="120" t="s">
        <v>51</v>
      </c>
      <c r="H49" s="120" t="s">
        <v>928</v>
      </c>
      <c r="I49" s="120" t="s">
        <v>928</v>
      </c>
      <c r="J49" s="129" t="s">
        <v>105</v>
      </c>
      <c r="K49" s="129" t="s">
        <v>105</v>
      </c>
      <c r="L49" s="129" t="s">
        <v>105</v>
      </c>
      <c r="M49" s="120" t="s">
        <v>105</v>
      </c>
      <c r="N49" s="120" t="s">
        <v>105</v>
      </c>
      <c r="O49" s="120" t="s">
        <v>51</v>
      </c>
      <c r="P49" s="120" t="s">
        <v>929</v>
      </c>
      <c r="Q49" s="112"/>
    </row>
    <row r="50" spans="1:17" ht="15" thickTop="1" thickBot="1">
      <c r="A50" s="114"/>
      <c r="B50" s="115"/>
      <c r="C50" s="116" t="s">
        <v>930</v>
      </c>
      <c r="D50" s="117"/>
      <c r="E50" s="118" t="s">
        <v>931</v>
      </c>
      <c r="F50" s="132"/>
      <c r="G50" s="120"/>
      <c r="H50" s="120"/>
      <c r="I50" s="120"/>
      <c r="J50" s="129"/>
      <c r="K50" s="129"/>
      <c r="L50" s="120"/>
      <c r="M50" s="120"/>
      <c r="N50" s="120"/>
      <c r="O50" s="120" t="s">
        <v>932</v>
      </c>
      <c r="P50" s="120" t="s">
        <v>932</v>
      </c>
      <c r="Q50" s="112"/>
    </row>
    <row r="51" spans="1:17" ht="14.25" thickTop="1">
      <c r="A51" s="114">
        <v>41</v>
      </c>
      <c r="B51" s="115"/>
      <c r="C51" s="116" t="s">
        <v>933</v>
      </c>
      <c r="D51" s="117" t="s">
        <v>934</v>
      </c>
      <c r="E51" s="118" t="s">
        <v>935</v>
      </c>
      <c r="F51" s="128" t="s">
        <v>936</v>
      </c>
      <c r="G51" s="120" t="s">
        <v>51</v>
      </c>
      <c r="H51" s="120" t="s">
        <v>937</v>
      </c>
      <c r="I51" s="120" t="s">
        <v>938</v>
      </c>
      <c r="J51" s="129" t="s">
        <v>106</v>
      </c>
      <c r="K51" s="129" t="s">
        <v>106</v>
      </c>
      <c r="L51" s="129" t="s">
        <v>106</v>
      </c>
      <c r="M51" s="120" t="s">
        <v>106</v>
      </c>
      <c r="N51" s="120" t="s">
        <v>106</v>
      </c>
      <c r="O51" s="120" t="s">
        <v>106</v>
      </c>
      <c r="P51" s="120" t="s">
        <v>106</v>
      </c>
      <c r="Q51" s="112"/>
    </row>
    <row r="52" spans="1:17">
      <c r="A52" s="114">
        <v>42</v>
      </c>
      <c r="B52" s="115"/>
      <c r="C52" s="116" t="s">
        <v>939</v>
      </c>
      <c r="D52" s="117"/>
      <c r="E52" s="118" t="s">
        <v>940</v>
      </c>
      <c r="F52" s="128"/>
      <c r="G52" s="120"/>
      <c r="H52" s="120"/>
      <c r="I52" s="129" t="s">
        <v>107</v>
      </c>
      <c r="J52" s="129" t="s">
        <v>107</v>
      </c>
      <c r="K52" s="129" t="s">
        <v>107</v>
      </c>
      <c r="L52" s="129" t="s">
        <v>107</v>
      </c>
      <c r="M52" s="120" t="s">
        <v>107</v>
      </c>
      <c r="N52" s="120" t="s">
        <v>107</v>
      </c>
      <c r="O52" s="120" t="s">
        <v>107</v>
      </c>
      <c r="P52" s="120" t="s">
        <v>107</v>
      </c>
      <c r="Q52" s="112"/>
    </row>
    <row r="53" spans="1:17">
      <c r="A53" s="114">
        <v>43</v>
      </c>
      <c r="B53" s="115"/>
      <c r="C53" s="116" t="s">
        <v>941</v>
      </c>
      <c r="D53" s="117"/>
      <c r="E53" s="118" t="s">
        <v>942</v>
      </c>
      <c r="F53" s="128" t="s">
        <v>943</v>
      </c>
      <c r="G53" s="120" t="s">
        <v>943</v>
      </c>
      <c r="H53" s="120" t="s">
        <v>943</v>
      </c>
      <c r="I53" s="120" t="s">
        <v>943</v>
      </c>
      <c r="J53" s="129" t="s">
        <v>108</v>
      </c>
      <c r="K53" s="129" t="s">
        <v>108</v>
      </c>
      <c r="L53" s="129" t="s">
        <v>108</v>
      </c>
      <c r="M53" s="120" t="s">
        <v>108</v>
      </c>
      <c r="N53" s="120" t="s">
        <v>108</v>
      </c>
      <c r="O53" s="120" t="s">
        <v>108</v>
      </c>
      <c r="P53" s="120" t="s">
        <v>108</v>
      </c>
      <c r="Q53" s="112"/>
    </row>
    <row r="54" spans="1:17">
      <c r="A54" s="114">
        <v>44</v>
      </c>
      <c r="B54" s="115"/>
      <c r="C54" s="116" t="s">
        <v>944</v>
      </c>
      <c r="D54" s="117"/>
      <c r="E54" s="118" t="s">
        <v>945</v>
      </c>
      <c r="F54" s="128"/>
      <c r="G54" s="120"/>
      <c r="H54" s="120" t="s">
        <v>946</v>
      </c>
      <c r="I54" s="120" t="s">
        <v>946</v>
      </c>
      <c r="J54" s="129" t="s">
        <v>495</v>
      </c>
      <c r="K54" s="129" t="s">
        <v>495</v>
      </c>
      <c r="L54" s="120" t="s">
        <v>495</v>
      </c>
      <c r="M54" s="120" t="s">
        <v>947</v>
      </c>
      <c r="N54" s="120" t="s">
        <v>947</v>
      </c>
      <c r="O54" s="120" t="s">
        <v>51</v>
      </c>
      <c r="P54" s="120" t="s">
        <v>51</v>
      </c>
      <c r="Q54" s="112"/>
    </row>
    <row r="55" spans="1:17">
      <c r="A55" s="114">
        <v>45</v>
      </c>
      <c r="B55" s="115"/>
      <c r="C55" s="116" t="s">
        <v>948</v>
      </c>
      <c r="D55" s="117"/>
      <c r="E55" s="118" t="s">
        <v>949</v>
      </c>
      <c r="F55" s="128" t="s">
        <v>109</v>
      </c>
      <c r="G55" s="120" t="s">
        <v>109</v>
      </c>
      <c r="H55" s="120" t="s">
        <v>109</v>
      </c>
      <c r="I55" s="120" t="s">
        <v>109</v>
      </c>
      <c r="J55" s="129" t="s">
        <v>109</v>
      </c>
      <c r="K55" s="129" t="s">
        <v>109</v>
      </c>
      <c r="L55" s="129" t="s">
        <v>109</v>
      </c>
      <c r="M55" s="120" t="s">
        <v>109</v>
      </c>
      <c r="N55" s="120" t="s">
        <v>109</v>
      </c>
      <c r="O55" s="120" t="s">
        <v>109</v>
      </c>
      <c r="P55" s="120" t="s">
        <v>109</v>
      </c>
      <c r="Q55" s="112"/>
    </row>
    <row r="56" spans="1:17">
      <c r="A56" s="114">
        <v>46</v>
      </c>
      <c r="B56" s="115"/>
      <c r="C56" s="116" t="s">
        <v>950</v>
      </c>
      <c r="D56" s="117"/>
      <c r="E56" s="118" t="s">
        <v>951</v>
      </c>
      <c r="F56" s="130" t="s">
        <v>51</v>
      </c>
      <c r="G56" s="119" t="s">
        <v>51</v>
      </c>
      <c r="H56" s="119" t="s">
        <v>51</v>
      </c>
      <c r="I56" s="120" t="s">
        <v>952</v>
      </c>
      <c r="J56" s="129" t="s">
        <v>952</v>
      </c>
      <c r="K56" s="129" t="s">
        <v>496</v>
      </c>
      <c r="L56" s="129" t="s">
        <v>953</v>
      </c>
      <c r="M56" s="120" t="s">
        <v>953</v>
      </c>
      <c r="N56" s="120" t="s">
        <v>954</v>
      </c>
      <c r="O56" s="120" t="s">
        <v>954</v>
      </c>
      <c r="P56" s="120" t="s">
        <v>955</v>
      </c>
      <c r="Q56" s="112"/>
    </row>
    <row r="57" spans="1:17">
      <c r="A57" s="114">
        <v>47</v>
      </c>
      <c r="B57" s="115"/>
      <c r="C57" s="116" t="s">
        <v>956</v>
      </c>
      <c r="D57" s="117"/>
      <c r="E57" s="118" t="s">
        <v>957</v>
      </c>
      <c r="F57" s="128" t="s">
        <v>958</v>
      </c>
      <c r="G57" s="120" t="s">
        <v>958</v>
      </c>
      <c r="H57" s="120" t="s">
        <v>958</v>
      </c>
      <c r="I57" s="120" t="s">
        <v>958</v>
      </c>
      <c r="J57" s="129" t="s">
        <v>110</v>
      </c>
      <c r="K57" s="129" t="s">
        <v>110</v>
      </c>
      <c r="L57" s="129" t="s">
        <v>110</v>
      </c>
      <c r="M57" s="120" t="s">
        <v>110</v>
      </c>
      <c r="N57" s="120" t="s">
        <v>110</v>
      </c>
      <c r="O57" s="120" t="s">
        <v>110</v>
      </c>
      <c r="P57" s="120" t="s">
        <v>110</v>
      </c>
      <c r="Q57" s="112"/>
    </row>
    <row r="58" spans="1:17" ht="14.25" thickBot="1">
      <c r="A58" s="114">
        <v>48</v>
      </c>
      <c r="B58" s="115"/>
      <c r="C58" s="116" t="s">
        <v>959</v>
      </c>
      <c r="D58" s="117"/>
      <c r="E58" s="118" t="s">
        <v>960</v>
      </c>
      <c r="F58" s="128" t="s">
        <v>961</v>
      </c>
      <c r="G58" s="120" t="s">
        <v>961</v>
      </c>
      <c r="H58" s="120" t="s">
        <v>961</v>
      </c>
      <c r="I58" s="120" t="s">
        <v>961</v>
      </c>
      <c r="J58" s="129" t="s">
        <v>111</v>
      </c>
      <c r="K58" s="129" t="s">
        <v>111</v>
      </c>
      <c r="L58" s="129" t="s">
        <v>111</v>
      </c>
      <c r="M58" s="120" t="s">
        <v>111</v>
      </c>
      <c r="N58" s="120" t="s">
        <v>111</v>
      </c>
      <c r="O58" s="120" t="s">
        <v>111</v>
      </c>
      <c r="P58" s="120" t="s">
        <v>111</v>
      </c>
      <c r="Q58" s="112" t="s">
        <v>487</v>
      </c>
    </row>
    <row r="59" spans="1:17" ht="15" thickTop="1" thickBot="1">
      <c r="A59" s="114">
        <v>49</v>
      </c>
      <c r="B59" s="115"/>
      <c r="C59" s="116" t="s">
        <v>962</v>
      </c>
      <c r="D59" s="117"/>
      <c r="E59" s="118" t="s">
        <v>963</v>
      </c>
      <c r="F59" s="132"/>
      <c r="G59" s="120"/>
      <c r="H59" s="120"/>
      <c r="I59" s="120"/>
      <c r="J59" s="129"/>
      <c r="K59" s="129"/>
      <c r="L59" s="120"/>
      <c r="M59" s="120" t="s">
        <v>497</v>
      </c>
      <c r="N59" s="120" t="s">
        <v>964</v>
      </c>
      <c r="O59" s="120" t="s">
        <v>964</v>
      </c>
      <c r="P59" s="120" t="s">
        <v>964</v>
      </c>
      <c r="Q59" s="112"/>
    </row>
    <row r="60" spans="1:17" ht="15" thickTop="1" thickBot="1">
      <c r="A60" s="114"/>
      <c r="B60" s="115"/>
      <c r="C60" s="116" t="s">
        <v>965</v>
      </c>
      <c r="D60" s="117"/>
      <c r="E60" s="118" t="s">
        <v>966</v>
      </c>
      <c r="F60" s="132"/>
      <c r="G60" s="120"/>
      <c r="H60" s="120"/>
      <c r="I60" s="120"/>
      <c r="J60" s="129"/>
      <c r="K60" s="129"/>
      <c r="L60" s="120"/>
      <c r="M60" s="120"/>
      <c r="N60" s="120"/>
      <c r="O60" s="120" t="s">
        <v>967</v>
      </c>
      <c r="P60" s="120" t="s">
        <v>967</v>
      </c>
      <c r="Q60" s="112"/>
    </row>
    <row r="61" spans="1:17" ht="14.25" thickTop="1">
      <c r="A61" s="114">
        <v>50</v>
      </c>
      <c r="B61" s="115"/>
      <c r="C61" s="116" t="s">
        <v>968</v>
      </c>
      <c r="D61" s="117"/>
      <c r="E61" s="118" t="s">
        <v>969</v>
      </c>
      <c r="F61" s="128"/>
      <c r="G61" s="120"/>
      <c r="H61" s="120"/>
      <c r="I61" s="120"/>
      <c r="J61" s="129"/>
      <c r="K61" s="129"/>
      <c r="L61" s="129" t="s">
        <v>970</v>
      </c>
      <c r="M61" s="120" t="s">
        <v>970</v>
      </c>
      <c r="N61" s="120" t="s">
        <v>970</v>
      </c>
      <c r="O61" s="120" t="s">
        <v>970</v>
      </c>
      <c r="P61" s="120" t="s">
        <v>970</v>
      </c>
      <c r="Q61" s="112"/>
    </row>
    <row r="62" spans="1:17">
      <c r="A62" s="114">
        <v>51</v>
      </c>
      <c r="B62" s="115"/>
      <c r="C62" s="116" t="s">
        <v>971</v>
      </c>
      <c r="D62" s="117"/>
      <c r="E62" s="118" t="s">
        <v>972</v>
      </c>
      <c r="F62" s="128" t="s">
        <v>973</v>
      </c>
      <c r="G62" s="120" t="s">
        <v>973</v>
      </c>
      <c r="H62" s="120" t="s">
        <v>973</v>
      </c>
      <c r="I62" s="120" t="s">
        <v>973</v>
      </c>
      <c r="J62" s="129" t="s">
        <v>112</v>
      </c>
      <c r="K62" s="129" t="s">
        <v>112</v>
      </c>
      <c r="L62" s="129" t="s">
        <v>112</v>
      </c>
      <c r="M62" s="120" t="s">
        <v>112</v>
      </c>
      <c r="N62" s="120" t="s">
        <v>112</v>
      </c>
      <c r="O62" s="120" t="s">
        <v>112</v>
      </c>
      <c r="P62" s="120" t="s">
        <v>112</v>
      </c>
      <c r="Q62" s="112"/>
    </row>
    <row r="63" spans="1:17" ht="14.25" thickBot="1">
      <c r="A63" s="114">
        <v>52</v>
      </c>
      <c r="B63" s="115"/>
      <c r="C63" s="116" t="s">
        <v>113</v>
      </c>
      <c r="D63" s="117"/>
      <c r="E63" s="118" t="s">
        <v>974</v>
      </c>
      <c r="F63" s="128" t="s">
        <v>975</v>
      </c>
      <c r="G63" s="120" t="s">
        <v>498</v>
      </c>
      <c r="H63" s="120" t="s">
        <v>498</v>
      </c>
      <c r="I63" s="120" t="s">
        <v>498</v>
      </c>
      <c r="J63" s="129" t="s">
        <v>498</v>
      </c>
      <c r="K63" s="129" t="s">
        <v>498</v>
      </c>
      <c r="L63" s="129" t="s">
        <v>498</v>
      </c>
      <c r="M63" s="120" t="s">
        <v>498</v>
      </c>
      <c r="N63" s="120" t="s">
        <v>51</v>
      </c>
      <c r="O63" s="120" t="s">
        <v>51</v>
      </c>
      <c r="P63" s="120" t="s">
        <v>51</v>
      </c>
      <c r="Q63" s="112"/>
    </row>
    <row r="64" spans="1:17" ht="15" thickTop="1" thickBot="1">
      <c r="A64" s="114">
        <v>53</v>
      </c>
      <c r="B64" s="115"/>
      <c r="C64" s="116" t="s">
        <v>976</v>
      </c>
      <c r="D64" s="117"/>
      <c r="E64" s="118" t="str">
        <f>PHONETIC(テーブル2[[#This Row],[施設名]])</f>
        <v>ウジトクシュウカイビョウイン</v>
      </c>
      <c r="F64" s="132"/>
      <c r="G64" s="120"/>
      <c r="H64" s="120"/>
      <c r="I64" s="120"/>
      <c r="J64" s="129" t="s">
        <v>977</v>
      </c>
      <c r="K64" s="129" t="s">
        <v>977</v>
      </c>
      <c r="L64" s="120" t="s">
        <v>977</v>
      </c>
      <c r="M64" s="120" t="s">
        <v>977</v>
      </c>
      <c r="N64" s="120" t="s">
        <v>977</v>
      </c>
      <c r="O64" s="120" t="s">
        <v>977</v>
      </c>
      <c r="P64" s="120" t="s">
        <v>977</v>
      </c>
      <c r="Q64" s="112"/>
    </row>
    <row r="65" spans="1:17" ht="15" thickTop="1" thickBot="1">
      <c r="A65" s="114">
        <v>54</v>
      </c>
      <c r="B65" s="115"/>
      <c r="C65" s="116" t="s">
        <v>978</v>
      </c>
      <c r="D65" s="117"/>
      <c r="E65" s="118" t="s">
        <v>979</v>
      </c>
      <c r="F65" s="132" t="s">
        <v>51</v>
      </c>
      <c r="G65" s="120" t="s">
        <v>51</v>
      </c>
      <c r="H65" s="120" t="s">
        <v>980</v>
      </c>
      <c r="I65" s="120" t="s">
        <v>980</v>
      </c>
      <c r="J65" s="129" t="s">
        <v>51</v>
      </c>
      <c r="K65" s="129" t="s">
        <v>51</v>
      </c>
      <c r="L65" s="120" t="s">
        <v>51</v>
      </c>
      <c r="M65" s="120" t="s">
        <v>51</v>
      </c>
      <c r="N65" s="120" t="s">
        <v>51</v>
      </c>
      <c r="O65" s="120" t="s">
        <v>51</v>
      </c>
      <c r="P65" s="120" t="s">
        <v>51</v>
      </c>
      <c r="Q65" s="112"/>
    </row>
    <row r="66" spans="1:17" ht="15" thickTop="1" thickBot="1">
      <c r="A66" s="114">
        <v>55</v>
      </c>
      <c r="B66" s="115"/>
      <c r="C66" s="116" t="s">
        <v>981</v>
      </c>
      <c r="D66" s="117"/>
      <c r="E66" s="118" t="s">
        <v>982</v>
      </c>
      <c r="F66" s="128" t="s">
        <v>983</v>
      </c>
      <c r="G66" s="120" t="s">
        <v>983</v>
      </c>
      <c r="H66" s="120" t="s">
        <v>984</v>
      </c>
      <c r="I66" s="120" t="s">
        <v>114</v>
      </c>
      <c r="J66" s="129" t="s">
        <v>985</v>
      </c>
      <c r="K66" s="129" t="s">
        <v>114</v>
      </c>
      <c r="L66" s="120" t="s">
        <v>114</v>
      </c>
      <c r="M66" s="120" t="s">
        <v>114</v>
      </c>
      <c r="N66" s="120" t="s">
        <v>114</v>
      </c>
      <c r="O66" s="120" t="s">
        <v>114</v>
      </c>
      <c r="P66" s="120" t="s">
        <v>114</v>
      </c>
      <c r="Q66" s="112"/>
    </row>
    <row r="67" spans="1:17" ht="15" thickTop="1" thickBot="1">
      <c r="A67" s="114">
        <v>56</v>
      </c>
      <c r="B67" s="115"/>
      <c r="C67" s="116" t="s">
        <v>986</v>
      </c>
      <c r="D67" s="117" t="s">
        <v>987</v>
      </c>
      <c r="E67" s="118" t="s">
        <v>988</v>
      </c>
      <c r="F67" s="132" t="s">
        <v>51</v>
      </c>
      <c r="G67" s="120" t="s">
        <v>51</v>
      </c>
      <c r="H67" s="120" t="s">
        <v>51</v>
      </c>
      <c r="I67" s="120" t="s">
        <v>51</v>
      </c>
      <c r="J67" s="129" t="s">
        <v>51</v>
      </c>
      <c r="K67" s="129" t="s">
        <v>51</v>
      </c>
      <c r="L67" s="129" t="s">
        <v>51</v>
      </c>
      <c r="M67" s="120" t="s">
        <v>51</v>
      </c>
      <c r="N67" s="120" t="s">
        <v>51</v>
      </c>
      <c r="O67" s="120" t="s">
        <v>51</v>
      </c>
      <c r="P67" s="120" t="s">
        <v>51</v>
      </c>
      <c r="Q67" s="112"/>
    </row>
    <row r="68" spans="1:17" ht="14.25" thickTop="1">
      <c r="A68" s="114">
        <v>57</v>
      </c>
      <c r="B68" s="115"/>
      <c r="C68" s="116" t="s">
        <v>989</v>
      </c>
      <c r="D68" s="117" t="s">
        <v>990</v>
      </c>
      <c r="E68" s="118" t="s">
        <v>991</v>
      </c>
      <c r="F68" s="128" t="s">
        <v>992</v>
      </c>
      <c r="G68" s="120" t="s">
        <v>992</v>
      </c>
      <c r="H68" s="120" t="s">
        <v>51</v>
      </c>
      <c r="I68" s="120" t="s">
        <v>51</v>
      </c>
      <c r="J68" s="129" t="s">
        <v>51</v>
      </c>
      <c r="K68" s="129" t="s">
        <v>51</v>
      </c>
      <c r="L68" s="120" t="s">
        <v>51</v>
      </c>
      <c r="M68" s="120" t="s">
        <v>51</v>
      </c>
      <c r="N68" s="120" t="s">
        <v>51</v>
      </c>
      <c r="O68" s="120" t="s">
        <v>51</v>
      </c>
      <c r="P68" s="120" t="s">
        <v>51</v>
      </c>
      <c r="Q68" s="112"/>
    </row>
    <row r="69" spans="1:17">
      <c r="A69" s="114">
        <v>58</v>
      </c>
      <c r="B69" s="115"/>
      <c r="C69" s="116" t="s">
        <v>993</v>
      </c>
      <c r="D69" s="117"/>
      <c r="E69" s="118" t="s">
        <v>994</v>
      </c>
      <c r="F69" s="128" t="s">
        <v>995</v>
      </c>
      <c r="G69" s="120" t="s">
        <v>995</v>
      </c>
      <c r="H69" s="120" t="s">
        <v>51</v>
      </c>
      <c r="I69" s="120" t="s">
        <v>51</v>
      </c>
      <c r="J69" s="129" t="s">
        <v>51</v>
      </c>
      <c r="K69" s="129" t="s">
        <v>51</v>
      </c>
      <c r="L69" s="129" t="s">
        <v>51</v>
      </c>
      <c r="M69" s="120" t="s">
        <v>996</v>
      </c>
      <c r="N69" s="120" t="s">
        <v>996</v>
      </c>
      <c r="O69" s="120" t="s">
        <v>996</v>
      </c>
      <c r="P69" s="120" t="s">
        <v>997</v>
      </c>
      <c r="Q69" s="112"/>
    </row>
    <row r="70" spans="1:17">
      <c r="A70" s="114">
        <v>59</v>
      </c>
      <c r="B70" s="115"/>
      <c r="C70" s="116" t="s">
        <v>998</v>
      </c>
      <c r="D70" s="117"/>
      <c r="E70" s="118" t="s">
        <v>999</v>
      </c>
      <c r="F70" s="128" t="s">
        <v>1000</v>
      </c>
      <c r="G70" s="120" t="s">
        <v>1000</v>
      </c>
      <c r="H70" s="120" t="s">
        <v>1000</v>
      </c>
      <c r="I70" s="120" t="s">
        <v>1000</v>
      </c>
      <c r="J70" s="129" t="s">
        <v>115</v>
      </c>
      <c r="K70" s="129" t="s">
        <v>115</v>
      </c>
      <c r="L70" s="129" t="s">
        <v>115</v>
      </c>
      <c r="M70" s="120" t="s">
        <v>115</v>
      </c>
      <c r="N70" s="120" t="s">
        <v>115</v>
      </c>
      <c r="O70" s="120" t="s">
        <v>115</v>
      </c>
      <c r="P70" s="120" t="s">
        <v>115</v>
      </c>
      <c r="Q70" s="112"/>
    </row>
    <row r="71" spans="1:17">
      <c r="A71" s="114">
        <v>60</v>
      </c>
      <c r="B71" s="115"/>
      <c r="C71" s="116" t="s">
        <v>1001</v>
      </c>
      <c r="D71" s="117"/>
      <c r="E71" s="118" t="s">
        <v>1002</v>
      </c>
      <c r="F71" s="128" t="s">
        <v>1003</v>
      </c>
      <c r="G71" s="120" t="s">
        <v>1003</v>
      </c>
      <c r="H71" s="120" t="s">
        <v>1003</v>
      </c>
      <c r="I71" s="120" t="s">
        <v>1003</v>
      </c>
      <c r="J71" s="129" t="s">
        <v>116</v>
      </c>
      <c r="K71" s="129" t="s">
        <v>116</v>
      </c>
      <c r="L71" s="129" t="s">
        <v>116</v>
      </c>
      <c r="M71" s="120" t="s">
        <v>116</v>
      </c>
      <c r="N71" s="120" t="s">
        <v>116</v>
      </c>
      <c r="O71" s="120" t="s">
        <v>116</v>
      </c>
      <c r="P71" s="120" t="s">
        <v>116</v>
      </c>
      <c r="Q71" s="112"/>
    </row>
    <row r="72" spans="1:17">
      <c r="A72" s="114">
        <v>61</v>
      </c>
      <c r="B72" s="115"/>
      <c r="C72" s="116" t="s">
        <v>1004</v>
      </c>
      <c r="D72" s="117"/>
      <c r="E72" s="118" t="s">
        <v>1005</v>
      </c>
      <c r="F72" s="128" t="s">
        <v>1006</v>
      </c>
      <c r="G72" s="120" t="s">
        <v>1006</v>
      </c>
      <c r="H72" s="120" t="s">
        <v>1006</v>
      </c>
      <c r="I72" s="120" t="s">
        <v>1006</v>
      </c>
      <c r="J72" s="129" t="s">
        <v>499</v>
      </c>
      <c r="K72" s="129" t="s">
        <v>499</v>
      </c>
      <c r="L72" s="129" t="s">
        <v>51</v>
      </c>
      <c r="M72" s="120" t="s">
        <v>51</v>
      </c>
      <c r="N72" s="120" t="s">
        <v>51</v>
      </c>
      <c r="O72" s="120" t="s">
        <v>51</v>
      </c>
      <c r="P72" s="120" t="s">
        <v>51</v>
      </c>
      <c r="Q72" s="112" t="s">
        <v>500</v>
      </c>
    </row>
    <row r="73" spans="1:17">
      <c r="A73" s="114">
        <v>62</v>
      </c>
      <c r="B73" s="115"/>
      <c r="C73" s="116" t="s">
        <v>1007</v>
      </c>
      <c r="D73" s="117"/>
      <c r="E73" s="118" t="s">
        <v>1008</v>
      </c>
      <c r="F73" s="128" t="s">
        <v>51</v>
      </c>
      <c r="G73" s="120" t="s">
        <v>51</v>
      </c>
      <c r="H73" s="120" t="s">
        <v>51</v>
      </c>
      <c r="I73" s="120" t="s">
        <v>51</v>
      </c>
      <c r="J73" s="129" t="s">
        <v>51</v>
      </c>
      <c r="K73" s="129" t="s">
        <v>51</v>
      </c>
      <c r="L73" s="129" t="s">
        <v>51</v>
      </c>
      <c r="M73" s="120" t="s">
        <v>51</v>
      </c>
      <c r="N73" s="120" t="s">
        <v>51</v>
      </c>
      <c r="O73" s="120" t="s">
        <v>51</v>
      </c>
      <c r="P73" s="120" t="s">
        <v>51</v>
      </c>
      <c r="Q73" s="112"/>
    </row>
    <row r="74" spans="1:17">
      <c r="A74" s="114">
        <v>63</v>
      </c>
      <c r="B74" s="115"/>
      <c r="C74" s="116" t="s">
        <v>1009</v>
      </c>
      <c r="D74" s="117"/>
      <c r="E74" s="118" t="s">
        <v>1010</v>
      </c>
      <c r="F74" s="128" t="s">
        <v>51</v>
      </c>
      <c r="G74" s="120" t="s">
        <v>117</v>
      </c>
      <c r="H74" s="120" t="s">
        <v>117</v>
      </c>
      <c r="I74" s="120" t="s">
        <v>117</v>
      </c>
      <c r="J74" s="129" t="s">
        <v>117</v>
      </c>
      <c r="K74" s="129" t="s">
        <v>117</v>
      </c>
      <c r="L74" s="129" t="s">
        <v>117</v>
      </c>
      <c r="M74" s="120" t="s">
        <v>117</v>
      </c>
      <c r="N74" s="120" t="s">
        <v>117</v>
      </c>
      <c r="O74" s="120" t="s">
        <v>117</v>
      </c>
      <c r="P74" s="120" t="s">
        <v>117</v>
      </c>
      <c r="Q74" s="112" t="s">
        <v>487</v>
      </c>
    </row>
    <row r="75" spans="1:17">
      <c r="A75" s="114">
        <v>64</v>
      </c>
      <c r="B75" s="115"/>
      <c r="C75" s="116" t="s">
        <v>1011</v>
      </c>
      <c r="D75" s="117"/>
      <c r="E75" s="118" t="s">
        <v>1012</v>
      </c>
      <c r="F75" s="128" t="s">
        <v>1013</v>
      </c>
      <c r="G75" s="120" t="s">
        <v>1013</v>
      </c>
      <c r="H75" s="120" t="s">
        <v>1013</v>
      </c>
      <c r="I75" s="120" t="s">
        <v>1014</v>
      </c>
      <c r="J75" s="129" t="s">
        <v>501</v>
      </c>
      <c r="K75" s="129" t="s">
        <v>118</v>
      </c>
      <c r="L75" s="129" t="s">
        <v>118</v>
      </c>
      <c r="M75" s="120" t="s">
        <v>118</v>
      </c>
      <c r="N75" s="120" t="s">
        <v>118</v>
      </c>
      <c r="O75" s="120" t="s">
        <v>118</v>
      </c>
      <c r="P75" s="120" t="s">
        <v>118</v>
      </c>
      <c r="Q75" s="112"/>
    </row>
    <row r="76" spans="1:17" ht="14.25" thickBot="1">
      <c r="A76" s="114">
        <v>65</v>
      </c>
      <c r="B76" s="115"/>
      <c r="C76" s="116" t="s">
        <v>1015</v>
      </c>
      <c r="D76" s="117"/>
      <c r="E76" s="118" t="s">
        <v>1016</v>
      </c>
      <c r="F76" s="128" t="s">
        <v>51</v>
      </c>
      <c r="G76" s="120" t="s">
        <v>51</v>
      </c>
      <c r="H76" s="120" t="s">
        <v>1017</v>
      </c>
      <c r="I76" s="120" t="s">
        <v>1017</v>
      </c>
      <c r="J76" s="129" t="s">
        <v>119</v>
      </c>
      <c r="K76" s="129" t="s">
        <v>119</v>
      </c>
      <c r="L76" s="129" t="s">
        <v>119</v>
      </c>
      <c r="M76" s="120" t="s">
        <v>119</v>
      </c>
      <c r="N76" s="120" t="s">
        <v>119</v>
      </c>
      <c r="O76" s="120" t="s">
        <v>119</v>
      </c>
      <c r="P76" s="120" t="s">
        <v>119</v>
      </c>
      <c r="Q76" s="112"/>
    </row>
    <row r="77" spans="1:17" ht="15" thickTop="1" thickBot="1">
      <c r="A77" s="114">
        <v>66</v>
      </c>
      <c r="B77" s="115"/>
      <c r="C77" s="116" t="s">
        <v>1018</v>
      </c>
      <c r="D77" s="117"/>
      <c r="E77" s="118" t="s">
        <v>1019</v>
      </c>
      <c r="F77" s="132" t="s">
        <v>1020</v>
      </c>
      <c r="G77" s="120" t="s">
        <v>502</v>
      </c>
      <c r="H77" s="120" t="s">
        <v>502</v>
      </c>
      <c r="I77" s="120" t="s">
        <v>502</v>
      </c>
      <c r="J77" s="129" t="s">
        <v>502</v>
      </c>
      <c r="K77" s="129" t="s">
        <v>502</v>
      </c>
      <c r="L77" s="120" t="s">
        <v>51</v>
      </c>
      <c r="M77" s="120" t="s">
        <v>51</v>
      </c>
      <c r="N77" s="120" t="s">
        <v>51</v>
      </c>
      <c r="O77" s="120" t="s">
        <v>51</v>
      </c>
      <c r="P77" s="120" t="s">
        <v>51</v>
      </c>
      <c r="Q77" s="112"/>
    </row>
    <row r="78" spans="1:17" ht="14.25" thickTop="1">
      <c r="A78" s="114">
        <v>67</v>
      </c>
      <c r="B78" s="115"/>
      <c r="C78" s="116" t="s">
        <v>1021</v>
      </c>
      <c r="D78" s="117"/>
      <c r="E78" s="118" t="s">
        <v>1022</v>
      </c>
      <c r="F78" s="128" t="s">
        <v>1023</v>
      </c>
      <c r="G78" s="120" t="s">
        <v>1023</v>
      </c>
      <c r="H78" s="120" t="s">
        <v>1023</v>
      </c>
      <c r="I78" s="120" t="s">
        <v>1023</v>
      </c>
      <c r="J78" s="129" t="s">
        <v>503</v>
      </c>
      <c r="K78" s="129" t="s">
        <v>503</v>
      </c>
      <c r="L78" s="120" t="s">
        <v>503</v>
      </c>
      <c r="M78" s="120" t="s">
        <v>1024</v>
      </c>
      <c r="N78" s="120" t="s">
        <v>1024</v>
      </c>
      <c r="O78" s="120" t="s">
        <v>1024</v>
      </c>
      <c r="P78" s="120" t="s">
        <v>1024</v>
      </c>
      <c r="Q78" s="112"/>
    </row>
    <row r="79" spans="1:17">
      <c r="A79" s="114">
        <v>68</v>
      </c>
      <c r="B79" s="115"/>
      <c r="C79" s="116" t="s">
        <v>1025</v>
      </c>
      <c r="D79" s="117"/>
      <c r="E79" s="118" t="s">
        <v>1026</v>
      </c>
      <c r="F79" s="128" t="s">
        <v>1027</v>
      </c>
      <c r="G79" s="120" t="s">
        <v>1027</v>
      </c>
      <c r="H79" s="120" t="s">
        <v>1027</v>
      </c>
      <c r="I79" s="120" t="s">
        <v>1027</v>
      </c>
      <c r="J79" s="129" t="s">
        <v>120</v>
      </c>
      <c r="K79" s="129" t="s">
        <v>120</v>
      </c>
      <c r="L79" s="120" t="s">
        <v>120</v>
      </c>
      <c r="M79" s="120" t="s">
        <v>120</v>
      </c>
      <c r="N79" s="120" t="s">
        <v>120</v>
      </c>
      <c r="O79" s="120" t="s">
        <v>120</v>
      </c>
      <c r="P79" s="120" t="s">
        <v>120</v>
      </c>
      <c r="Q79" s="112"/>
    </row>
    <row r="80" spans="1:17">
      <c r="A80" s="114">
        <v>69</v>
      </c>
      <c r="B80" s="115"/>
      <c r="C80" s="116" t="s">
        <v>1028</v>
      </c>
      <c r="D80" s="117"/>
      <c r="E80" s="118" t="s">
        <v>1029</v>
      </c>
      <c r="F80" s="128" t="s">
        <v>1030</v>
      </c>
      <c r="G80" s="120" t="s">
        <v>1030</v>
      </c>
      <c r="H80" s="120" t="s">
        <v>1030</v>
      </c>
      <c r="I80" s="120" t="s">
        <v>1030</v>
      </c>
      <c r="J80" s="129" t="s">
        <v>121</v>
      </c>
      <c r="K80" s="129" t="s">
        <v>121</v>
      </c>
      <c r="L80" s="129" t="s">
        <v>121</v>
      </c>
      <c r="M80" s="120" t="s">
        <v>121</v>
      </c>
      <c r="N80" s="120" t="s">
        <v>121</v>
      </c>
      <c r="O80" s="120" t="s">
        <v>121</v>
      </c>
      <c r="P80" s="120" t="s">
        <v>121</v>
      </c>
      <c r="Q80" s="112"/>
    </row>
    <row r="81" spans="1:17">
      <c r="A81" s="114">
        <v>70</v>
      </c>
      <c r="B81" s="115"/>
      <c r="C81" s="116" t="s">
        <v>1031</v>
      </c>
      <c r="D81" s="117"/>
      <c r="E81" s="118" t="s">
        <v>1032</v>
      </c>
      <c r="F81" s="128" t="s">
        <v>1033</v>
      </c>
      <c r="G81" s="120" t="s">
        <v>1033</v>
      </c>
      <c r="H81" s="120" t="s">
        <v>1033</v>
      </c>
      <c r="I81" s="120" t="s">
        <v>1033</v>
      </c>
      <c r="J81" s="129" t="s">
        <v>122</v>
      </c>
      <c r="K81" s="129" t="s">
        <v>122</v>
      </c>
      <c r="L81" s="129" t="s">
        <v>122</v>
      </c>
      <c r="M81" s="120" t="s">
        <v>122</v>
      </c>
      <c r="N81" s="120" t="s">
        <v>122</v>
      </c>
      <c r="O81" s="120" t="s">
        <v>122</v>
      </c>
      <c r="P81" s="120" t="s">
        <v>122</v>
      </c>
      <c r="Q81" s="112"/>
    </row>
    <row r="82" spans="1:17">
      <c r="A82" s="114">
        <v>71</v>
      </c>
      <c r="B82" s="115"/>
      <c r="C82" s="116" t="s">
        <v>1034</v>
      </c>
      <c r="D82" s="117"/>
      <c r="E82" s="118" t="s">
        <v>1035</v>
      </c>
      <c r="F82" s="128" t="s">
        <v>1036</v>
      </c>
      <c r="G82" s="120" t="s">
        <v>1036</v>
      </c>
      <c r="H82" s="120" t="s">
        <v>1036</v>
      </c>
      <c r="I82" s="120" t="s">
        <v>1036</v>
      </c>
      <c r="J82" s="129" t="s">
        <v>123</v>
      </c>
      <c r="K82" s="129" t="s">
        <v>123</v>
      </c>
      <c r="L82" s="129" t="s">
        <v>123</v>
      </c>
      <c r="M82" s="120" t="s">
        <v>123</v>
      </c>
      <c r="N82" s="120" t="s">
        <v>123</v>
      </c>
      <c r="O82" s="120" t="s">
        <v>123</v>
      </c>
      <c r="P82" s="120" t="s">
        <v>123</v>
      </c>
      <c r="Q82" s="112"/>
    </row>
    <row r="83" spans="1:17">
      <c r="A83" s="114">
        <v>72</v>
      </c>
      <c r="B83" s="115"/>
      <c r="C83" s="116" t="s">
        <v>1037</v>
      </c>
      <c r="D83" s="117"/>
      <c r="E83" s="118" t="s">
        <v>1038</v>
      </c>
      <c r="F83" s="128" t="s">
        <v>504</v>
      </c>
      <c r="G83" s="120" t="s">
        <v>504</v>
      </c>
      <c r="H83" s="120" t="s">
        <v>504</v>
      </c>
      <c r="I83" s="120" t="s">
        <v>985</v>
      </c>
      <c r="J83" s="129" t="s">
        <v>124</v>
      </c>
      <c r="K83" s="129" t="s">
        <v>124</v>
      </c>
      <c r="L83" s="129" t="s">
        <v>124</v>
      </c>
      <c r="M83" s="120" t="s">
        <v>124</v>
      </c>
      <c r="N83" s="120" t="s">
        <v>124</v>
      </c>
      <c r="O83" s="120" t="s">
        <v>124</v>
      </c>
      <c r="P83" s="120" t="s">
        <v>51</v>
      </c>
      <c r="Q83" s="112"/>
    </row>
    <row r="84" spans="1:17">
      <c r="A84" s="114">
        <v>73</v>
      </c>
      <c r="B84" s="115"/>
      <c r="C84" s="116" t="s">
        <v>1039</v>
      </c>
      <c r="D84" s="117"/>
      <c r="E84" s="118" t="s">
        <v>1040</v>
      </c>
      <c r="F84" s="128" t="s">
        <v>51</v>
      </c>
      <c r="G84" s="120" t="s">
        <v>51</v>
      </c>
      <c r="H84" s="120" t="s">
        <v>51</v>
      </c>
      <c r="I84" s="120" t="s">
        <v>51</v>
      </c>
      <c r="J84" s="129" t="s">
        <v>51</v>
      </c>
      <c r="K84" s="129" t="s">
        <v>51</v>
      </c>
      <c r="L84" s="129" t="s">
        <v>51</v>
      </c>
      <c r="M84" s="120" t="s">
        <v>51</v>
      </c>
      <c r="N84" s="120" t="s">
        <v>51</v>
      </c>
      <c r="O84" s="120" t="s">
        <v>51</v>
      </c>
      <c r="P84" s="120" t="s">
        <v>51</v>
      </c>
      <c r="Q84" s="112"/>
    </row>
    <row r="85" spans="1:17">
      <c r="A85" s="114">
        <v>74</v>
      </c>
      <c r="B85" s="115"/>
      <c r="C85" s="116" t="s">
        <v>1041</v>
      </c>
      <c r="D85" s="117"/>
      <c r="E85" s="118" t="s">
        <v>1042</v>
      </c>
      <c r="F85" s="128" t="s">
        <v>1043</v>
      </c>
      <c r="G85" s="120" t="s">
        <v>1043</v>
      </c>
      <c r="H85" s="120" t="s">
        <v>1043</v>
      </c>
      <c r="I85" s="120" t="s">
        <v>1043</v>
      </c>
      <c r="J85" s="129" t="s">
        <v>1043</v>
      </c>
      <c r="K85" s="129" t="s">
        <v>1043</v>
      </c>
      <c r="L85" s="129" t="s">
        <v>1043</v>
      </c>
      <c r="M85" s="120" t="s">
        <v>1043</v>
      </c>
      <c r="N85" s="120" t="s">
        <v>1043</v>
      </c>
      <c r="O85" s="120" t="s">
        <v>1043</v>
      </c>
      <c r="P85" s="120" t="s">
        <v>1043</v>
      </c>
      <c r="Q85" s="112"/>
    </row>
    <row r="86" spans="1:17">
      <c r="A86" s="114">
        <v>75</v>
      </c>
      <c r="B86" s="115"/>
      <c r="C86" s="116" t="s">
        <v>1044</v>
      </c>
      <c r="D86" s="117" t="s">
        <v>1045</v>
      </c>
      <c r="E86" s="118" t="s">
        <v>1046</v>
      </c>
      <c r="F86" s="128" t="s">
        <v>1047</v>
      </c>
      <c r="G86" s="120" t="s">
        <v>1047</v>
      </c>
      <c r="H86" s="120" t="s">
        <v>1047</v>
      </c>
      <c r="I86" s="120" t="s">
        <v>1047</v>
      </c>
      <c r="J86" s="129" t="s">
        <v>125</v>
      </c>
      <c r="K86" s="129" t="s">
        <v>125</v>
      </c>
      <c r="L86" s="129" t="s">
        <v>125</v>
      </c>
      <c r="M86" s="120" t="s">
        <v>125</v>
      </c>
      <c r="N86" s="120" t="s">
        <v>125</v>
      </c>
      <c r="O86" s="120" t="s">
        <v>125</v>
      </c>
      <c r="P86" s="120" t="s">
        <v>125</v>
      </c>
      <c r="Q86" s="112"/>
    </row>
    <row r="87" spans="1:17">
      <c r="A87" s="114">
        <v>76</v>
      </c>
      <c r="B87" s="115"/>
      <c r="C87" s="116" t="s">
        <v>1048</v>
      </c>
      <c r="D87" s="117"/>
      <c r="E87" s="118" t="s">
        <v>1049</v>
      </c>
      <c r="F87" s="128" t="s">
        <v>1050</v>
      </c>
      <c r="G87" s="120" t="s">
        <v>1050</v>
      </c>
      <c r="H87" s="120" t="s">
        <v>1050</v>
      </c>
      <c r="I87" s="120" t="s">
        <v>1050</v>
      </c>
      <c r="J87" s="129" t="s">
        <v>126</v>
      </c>
      <c r="K87" s="129" t="s">
        <v>126</v>
      </c>
      <c r="L87" s="129" t="s">
        <v>126</v>
      </c>
      <c r="M87" s="120" t="s">
        <v>126</v>
      </c>
      <c r="N87" s="120" t="s">
        <v>126</v>
      </c>
      <c r="O87" s="120" t="s">
        <v>126</v>
      </c>
      <c r="P87" s="120" t="s">
        <v>126</v>
      </c>
      <c r="Q87" s="112"/>
    </row>
    <row r="88" spans="1:17">
      <c r="A88" s="114">
        <v>77</v>
      </c>
      <c r="B88" s="115"/>
      <c r="C88" s="116" t="s">
        <v>1051</v>
      </c>
      <c r="D88" s="117"/>
      <c r="E88" s="118" t="s">
        <v>1052</v>
      </c>
      <c r="F88" s="128" t="s">
        <v>1053</v>
      </c>
      <c r="G88" s="120" t="s">
        <v>1053</v>
      </c>
      <c r="H88" s="120" t="s">
        <v>1053</v>
      </c>
      <c r="I88" s="120" t="s">
        <v>1053</v>
      </c>
      <c r="J88" s="129" t="s">
        <v>127</v>
      </c>
      <c r="K88" s="129" t="s">
        <v>127</v>
      </c>
      <c r="L88" s="129" t="s">
        <v>127</v>
      </c>
      <c r="M88" s="120" t="s">
        <v>127</v>
      </c>
      <c r="N88" s="120" t="s">
        <v>127</v>
      </c>
      <c r="O88" s="120" t="s">
        <v>127</v>
      </c>
      <c r="P88" s="120" t="s">
        <v>127</v>
      </c>
      <c r="Q88" s="112"/>
    </row>
    <row r="89" spans="1:17">
      <c r="A89" s="114">
        <v>78</v>
      </c>
      <c r="B89" s="115"/>
      <c r="C89" s="116" t="s">
        <v>1054</v>
      </c>
      <c r="D89" s="117"/>
      <c r="E89" s="118" t="s">
        <v>1055</v>
      </c>
      <c r="F89" s="128" t="s">
        <v>1056</v>
      </c>
      <c r="G89" s="120" t="s">
        <v>1056</v>
      </c>
      <c r="H89" s="120" t="s">
        <v>1056</v>
      </c>
      <c r="I89" s="120" t="s">
        <v>1056</v>
      </c>
      <c r="J89" s="129" t="s">
        <v>128</v>
      </c>
      <c r="K89" s="129" t="s">
        <v>128</v>
      </c>
      <c r="L89" s="129" t="s">
        <v>128</v>
      </c>
      <c r="M89" s="120" t="s">
        <v>128</v>
      </c>
      <c r="N89" s="120" t="s">
        <v>128</v>
      </c>
      <c r="O89" s="120" t="s">
        <v>128</v>
      </c>
      <c r="P89" s="120" t="s">
        <v>128</v>
      </c>
      <c r="Q89" s="112"/>
    </row>
    <row r="90" spans="1:17">
      <c r="A90" s="114">
        <v>79</v>
      </c>
      <c r="B90" s="115"/>
      <c r="C90" s="116" t="s">
        <v>1057</v>
      </c>
      <c r="D90" s="117"/>
      <c r="E90" s="118" t="s">
        <v>1058</v>
      </c>
      <c r="F90" s="128"/>
      <c r="G90" s="120"/>
      <c r="H90" s="120"/>
      <c r="I90" s="120"/>
      <c r="J90" s="129" t="s">
        <v>1059</v>
      </c>
      <c r="K90" s="129" t="s">
        <v>1059</v>
      </c>
      <c r="L90" s="129" t="s">
        <v>1059</v>
      </c>
      <c r="M90" s="120" t="s">
        <v>1060</v>
      </c>
      <c r="N90" s="120" t="s">
        <v>1060</v>
      </c>
      <c r="O90" s="120" t="s">
        <v>1060</v>
      </c>
      <c r="P90" s="120" t="s">
        <v>1060</v>
      </c>
      <c r="Q90" s="112"/>
    </row>
    <row r="91" spans="1:17">
      <c r="A91" s="114">
        <v>80</v>
      </c>
      <c r="B91" s="115"/>
      <c r="C91" s="116" t="s">
        <v>1061</v>
      </c>
      <c r="D91" s="117"/>
      <c r="E91" s="118" t="s">
        <v>1062</v>
      </c>
      <c r="F91" s="128" t="s">
        <v>1063</v>
      </c>
      <c r="G91" s="120" t="s">
        <v>1063</v>
      </c>
      <c r="H91" s="120" t="s">
        <v>1063</v>
      </c>
      <c r="I91" s="120" t="s">
        <v>1063</v>
      </c>
      <c r="J91" s="129" t="s">
        <v>129</v>
      </c>
      <c r="K91" s="129" t="s">
        <v>129</v>
      </c>
      <c r="L91" s="129" t="s">
        <v>129</v>
      </c>
      <c r="M91" s="120" t="s">
        <v>129</v>
      </c>
      <c r="N91" s="120" t="s">
        <v>129</v>
      </c>
      <c r="O91" s="120" t="s">
        <v>129</v>
      </c>
      <c r="P91" s="120" t="s">
        <v>129</v>
      </c>
      <c r="Q91" s="112"/>
    </row>
    <row r="92" spans="1:17">
      <c r="A92" s="114">
        <v>81</v>
      </c>
      <c r="B92" s="115"/>
      <c r="C92" s="116" t="s">
        <v>1064</v>
      </c>
      <c r="D92" s="117"/>
      <c r="E92" s="118" t="s">
        <v>1065</v>
      </c>
      <c r="F92" s="130" t="s">
        <v>51</v>
      </c>
      <c r="G92" s="119" t="s">
        <v>51</v>
      </c>
      <c r="H92" s="120" t="s">
        <v>1066</v>
      </c>
      <c r="I92" s="120" t="s">
        <v>1066</v>
      </c>
      <c r="J92" s="129" t="s">
        <v>1067</v>
      </c>
      <c r="K92" s="129" t="s">
        <v>130</v>
      </c>
      <c r="L92" s="129" t="s">
        <v>130</v>
      </c>
      <c r="M92" s="120" t="s">
        <v>130</v>
      </c>
      <c r="N92" s="120" t="s">
        <v>130</v>
      </c>
      <c r="O92" s="120" t="s">
        <v>130</v>
      </c>
      <c r="P92" s="120" t="s">
        <v>130</v>
      </c>
      <c r="Q92" s="112"/>
    </row>
    <row r="93" spans="1:17">
      <c r="A93" s="114">
        <v>82</v>
      </c>
      <c r="B93" s="115"/>
      <c r="C93" s="116" t="s">
        <v>1068</v>
      </c>
      <c r="D93" s="117" t="s">
        <v>1069</v>
      </c>
      <c r="E93" s="118" t="s">
        <v>1070</v>
      </c>
      <c r="F93" s="128" t="s">
        <v>1071</v>
      </c>
      <c r="G93" s="120" t="s">
        <v>1071</v>
      </c>
      <c r="H93" s="120" t="s">
        <v>1071</v>
      </c>
      <c r="I93" s="120" t="s">
        <v>1071</v>
      </c>
      <c r="J93" s="129" t="s">
        <v>505</v>
      </c>
      <c r="K93" s="129" t="s">
        <v>505</v>
      </c>
      <c r="L93" s="120" t="s">
        <v>505</v>
      </c>
      <c r="M93" s="120" t="s">
        <v>505</v>
      </c>
      <c r="N93" s="120" t="s">
        <v>505</v>
      </c>
      <c r="O93" s="120" t="s">
        <v>505</v>
      </c>
      <c r="P93" s="120" t="s">
        <v>505</v>
      </c>
      <c r="Q93" s="112"/>
    </row>
    <row r="94" spans="1:17">
      <c r="A94" s="114">
        <v>83</v>
      </c>
      <c r="B94" s="115"/>
      <c r="C94" s="116" t="s">
        <v>1072</v>
      </c>
      <c r="D94" s="117"/>
      <c r="E94" s="118" t="s">
        <v>1073</v>
      </c>
      <c r="F94" s="128" t="s">
        <v>131</v>
      </c>
      <c r="G94" s="120" t="s">
        <v>131</v>
      </c>
      <c r="H94" s="120" t="s">
        <v>131</v>
      </c>
      <c r="I94" s="120" t="s">
        <v>131</v>
      </c>
      <c r="J94" s="120" t="s">
        <v>131</v>
      </c>
      <c r="K94" s="120" t="s">
        <v>131</v>
      </c>
      <c r="L94" s="120" t="s">
        <v>131</v>
      </c>
      <c r="M94" s="120" t="s">
        <v>131</v>
      </c>
      <c r="N94" s="120" t="s">
        <v>131</v>
      </c>
      <c r="O94" s="120" t="s">
        <v>131</v>
      </c>
      <c r="P94" s="120" t="s">
        <v>131</v>
      </c>
      <c r="Q94" s="112"/>
    </row>
    <row r="95" spans="1:17">
      <c r="A95" s="114">
        <v>84</v>
      </c>
      <c r="B95" s="115"/>
      <c r="C95" s="116" t="s">
        <v>1074</v>
      </c>
      <c r="D95" s="117"/>
      <c r="E95" s="118" t="s">
        <v>1075</v>
      </c>
      <c r="F95" s="128" t="s">
        <v>506</v>
      </c>
      <c r="G95" s="120" t="s">
        <v>132</v>
      </c>
      <c r="H95" s="120" t="s">
        <v>132</v>
      </c>
      <c r="I95" s="120" t="s">
        <v>132</v>
      </c>
      <c r="J95" s="129" t="s">
        <v>132</v>
      </c>
      <c r="K95" s="129" t="s">
        <v>132</v>
      </c>
      <c r="L95" s="129" t="s">
        <v>132</v>
      </c>
      <c r="M95" s="120" t="s">
        <v>132</v>
      </c>
      <c r="N95" s="120" t="s">
        <v>132</v>
      </c>
      <c r="O95" s="120" t="s">
        <v>132</v>
      </c>
      <c r="P95" s="120" t="s">
        <v>132</v>
      </c>
      <c r="Q95" s="112"/>
    </row>
    <row r="96" spans="1:17">
      <c r="A96" s="114">
        <v>85</v>
      </c>
      <c r="B96" s="115"/>
      <c r="C96" s="116" t="s">
        <v>1076</v>
      </c>
      <c r="D96" s="117" t="s">
        <v>507</v>
      </c>
      <c r="E96" s="118" t="s">
        <v>1077</v>
      </c>
      <c r="F96" s="128" t="s">
        <v>1078</v>
      </c>
      <c r="G96" s="120" t="s">
        <v>1078</v>
      </c>
      <c r="H96" s="120" t="s">
        <v>1078</v>
      </c>
      <c r="I96" s="120" t="s">
        <v>1078</v>
      </c>
      <c r="J96" s="129" t="s">
        <v>133</v>
      </c>
      <c r="K96" s="129" t="s">
        <v>133</v>
      </c>
      <c r="L96" s="129" t="s">
        <v>133</v>
      </c>
      <c r="M96" s="120" t="s">
        <v>133</v>
      </c>
      <c r="N96" s="120" t="s">
        <v>133</v>
      </c>
      <c r="O96" s="120" t="s">
        <v>133</v>
      </c>
      <c r="P96" s="120" t="s">
        <v>133</v>
      </c>
      <c r="Q96" s="112"/>
    </row>
    <row r="97" spans="1:17">
      <c r="A97" s="114">
        <v>86</v>
      </c>
      <c r="B97" s="115"/>
      <c r="C97" s="116" t="s">
        <v>134</v>
      </c>
      <c r="D97" s="117"/>
      <c r="E97" s="118" t="s">
        <v>1079</v>
      </c>
      <c r="F97" s="128" t="s">
        <v>1080</v>
      </c>
      <c r="G97" s="120" t="s">
        <v>135</v>
      </c>
      <c r="H97" s="120" t="s">
        <v>135</v>
      </c>
      <c r="I97" s="120" t="s">
        <v>135</v>
      </c>
      <c r="J97" s="129" t="s">
        <v>135</v>
      </c>
      <c r="K97" s="129" t="s">
        <v>135</v>
      </c>
      <c r="L97" s="129" t="s">
        <v>135</v>
      </c>
      <c r="M97" s="120" t="s">
        <v>135</v>
      </c>
      <c r="N97" s="120" t="s">
        <v>135</v>
      </c>
      <c r="O97" s="120" t="s">
        <v>135</v>
      </c>
      <c r="P97" s="120" t="s">
        <v>135</v>
      </c>
      <c r="Q97" s="112"/>
    </row>
    <row r="98" spans="1:17">
      <c r="A98" s="114">
        <v>87</v>
      </c>
      <c r="B98" s="115"/>
      <c r="C98" s="116" t="s">
        <v>1081</v>
      </c>
      <c r="D98" s="117"/>
      <c r="E98" s="118" t="s">
        <v>1082</v>
      </c>
      <c r="F98" s="128" t="s">
        <v>1083</v>
      </c>
      <c r="G98" s="120" t="s">
        <v>1083</v>
      </c>
      <c r="H98" s="120" t="s">
        <v>1083</v>
      </c>
      <c r="I98" s="120" t="s">
        <v>1083</v>
      </c>
      <c r="J98" s="129" t="s">
        <v>136</v>
      </c>
      <c r="K98" s="129" t="s">
        <v>136</v>
      </c>
      <c r="L98" s="129" t="s">
        <v>136</v>
      </c>
      <c r="M98" s="120" t="s">
        <v>136</v>
      </c>
      <c r="N98" s="120" t="s">
        <v>136</v>
      </c>
      <c r="O98" s="120" t="s">
        <v>136</v>
      </c>
      <c r="P98" s="120" t="s">
        <v>136</v>
      </c>
      <c r="Q98" s="112"/>
    </row>
    <row r="99" spans="1:17">
      <c r="A99" s="114">
        <v>88</v>
      </c>
      <c r="B99" s="115"/>
      <c r="C99" s="116" t="s">
        <v>1084</v>
      </c>
      <c r="D99" s="117"/>
      <c r="E99" s="118" t="s">
        <v>1085</v>
      </c>
      <c r="F99" s="128" t="s">
        <v>1086</v>
      </c>
      <c r="G99" s="120" t="s">
        <v>1086</v>
      </c>
      <c r="H99" s="120" t="s">
        <v>1086</v>
      </c>
      <c r="I99" s="120" t="s">
        <v>1086</v>
      </c>
      <c r="J99" s="129" t="s">
        <v>137</v>
      </c>
      <c r="K99" s="129" t="s">
        <v>137</v>
      </c>
      <c r="L99" s="129" t="s">
        <v>137</v>
      </c>
      <c r="M99" s="120" t="s">
        <v>137</v>
      </c>
      <c r="N99" s="120" t="s">
        <v>137</v>
      </c>
      <c r="O99" s="120" t="s">
        <v>137</v>
      </c>
      <c r="P99" s="120" t="s">
        <v>137</v>
      </c>
      <c r="Q99" s="112"/>
    </row>
    <row r="100" spans="1:17">
      <c r="A100" s="114"/>
      <c r="B100" s="115"/>
      <c r="C100" s="116" t="s">
        <v>1087</v>
      </c>
      <c r="D100" s="117"/>
      <c r="E100" s="118" t="s">
        <v>1088</v>
      </c>
      <c r="F100" s="119" t="s">
        <v>51</v>
      </c>
      <c r="G100" s="119" t="s">
        <v>51</v>
      </c>
      <c r="H100" s="119" t="s">
        <v>51</v>
      </c>
      <c r="I100" s="119" t="s">
        <v>51</v>
      </c>
      <c r="J100" s="119" t="s">
        <v>51</v>
      </c>
      <c r="K100" s="119" t="s">
        <v>51</v>
      </c>
      <c r="L100" s="119" t="s">
        <v>51</v>
      </c>
      <c r="M100" s="119" t="s">
        <v>51</v>
      </c>
      <c r="N100" s="120" t="s">
        <v>1089</v>
      </c>
      <c r="O100" s="120" t="s">
        <v>1089</v>
      </c>
      <c r="P100" s="120" t="s">
        <v>1089</v>
      </c>
      <c r="Q100" s="112"/>
    </row>
    <row r="101" spans="1:17">
      <c r="A101" s="114">
        <v>89</v>
      </c>
      <c r="B101" s="115"/>
      <c r="C101" s="116" t="s">
        <v>1090</v>
      </c>
      <c r="D101" s="117"/>
      <c r="E101" s="118" t="s">
        <v>1091</v>
      </c>
      <c r="F101" s="128" t="s">
        <v>1092</v>
      </c>
      <c r="G101" s="120" t="s">
        <v>1092</v>
      </c>
      <c r="H101" s="120" t="s">
        <v>1092</v>
      </c>
      <c r="I101" s="120" t="s">
        <v>1092</v>
      </c>
      <c r="J101" s="129" t="s">
        <v>508</v>
      </c>
      <c r="K101" s="129" t="s">
        <v>508</v>
      </c>
      <c r="L101" s="129" t="s">
        <v>508</v>
      </c>
      <c r="M101" s="120" t="s">
        <v>51</v>
      </c>
      <c r="N101" s="120" t="s">
        <v>51</v>
      </c>
      <c r="O101" s="120" t="s">
        <v>51</v>
      </c>
      <c r="P101" s="120" t="s">
        <v>51</v>
      </c>
      <c r="Q101" s="112"/>
    </row>
    <row r="102" spans="1:17">
      <c r="A102" s="114">
        <v>90</v>
      </c>
      <c r="B102" s="115"/>
      <c r="C102" s="116" t="s">
        <v>1093</v>
      </c>
      <c r="D102" s="117"/>
      <c r="E102" s="118" t="s">
        <v>1094</v>
      </c>
      <c r="F102" s="128"/>
      <c r="G102" s="120"/>
      <c r="H102" s="120"/>
      <c r="I102" s="120"/>
      <c r="J102" s="129"/>
      <c r="K102" s="129"/>
      <c r="L102" s="129" t="s">
        <v>1095</v>
      </c>
      <c r="M102" s="120" t="s">
        <v>1095</v>
      </c>
      <c r="N102" s="120" t="s">
        <v>51</v>
      </c>
      <c r="O102" s="120" t="s">
        <v>51</v>
      </c>
      <c r="P102" s="120" t="s">
        <v>1096</v>
      </c>
      <c r="Q102" s="112"/>
    </row>
    <row r="103" spans="1:17" ht="14.25" thickBot="1">
      <c r="A103" s="114">
        <v>91</v>
      </c>
      <c r="B103" s="115"/>
      <c r="C103" s="116" t="s">
        <v>1097</v>
      </c>
      <c r="D103" s="117"/>
      <c r="E103" s="118" t="str">
        <f>PHONETIC(テーブル2[[#This Row],[施設名]])</f>
        <v>オオタケイセイゲカクリニック</v>
      </c>
      <c r="F103" s="128"/>
      <c r="G103" s="120"/>
      <c r="H103" s="120"/>
      <c r="I103" s="120"/>
      <c r="J103" s="129"/>
      <c r="K103" s="129" t="s">
        <v>138</v>
      </c>
      <c r="L103" s="129" t="s">
        <v>138</v>
      </c>
      <c r="M103" s="120" t="s">
        <v>138</v>
      </c>
      <c r="N103" s="120" t="s">
        <v>138</v>
      </c>
      <c r="O103" s="120" t="s">
        <v>138</v>
      </c>
      <c r="P103" s="120" t="s">
        <v>138</v>
      </c>
      <c r="Q103" s="112"/>
    </row>
    <row r="104" spans="1:17" ht="15" thickTop="1" thickBot="1">
      <c r="A104" s="114">
        <v>92</v>
      </c>
      <c r="B104" s="115"/>
      <c r="C104" s="116" t="s">
        <v>1098</v>
      </c>
      <c r="D104" s="117"/>
      <c r="E104" s="118" t="s">
        <v>1099</v>
      </c>
      <c r="F104" s="132" t="s">
        <v>1100</v>
      </c>
      <c r="G104" s="120" t="s">
        <v>1100</v>
      </c>
      <c r="H104" s="120" t="s">
        <v>1100</v>
      </c>
      <c r="I104" s="120" t="s">
        <v>1100</v>
      </c>
      <c r="J104" s="129" t="s">
        <v>139</v>
      </c>
      <c r="K104" s="129" t="s">
        <v>139</v>
      </c>
      <c r="L104" s="120" t="s">
        <v>139</v>
      </c>
      <c r="M104" s="120" t="s">
        <v>139</v>
      </c>
      <c r="N104" s="120" t="s">
        <v>139</v>
      </c>
      <c r="O104" s="120" t="s">
        <v>139</v>
      </c>
      <c r="P104" s="120" t="s">
        <v>139</v>
      </c>
      <c r="Q104" s="112"/>
    </row>
    <row r="105" spans="1:17" ht="15" thickTop="1" thickBot="1">
      <c r="A105" s="114">
        <v>93</v>
      </c>
      <c r="B105" s="115"/>
      <c r="C105" s="116" t="s">
        <v>1101</v>
      </c>
      <c r="D105" s="117"/>
      <c r="E105" s="118" t="s">
        <v>1102</v>
      </c>
      <c r="F105" s="132" t="s">
        <v>1103</v>
      </c>
      <c r="G105" s="120" t="s">
        <v>1103</v>
      </c>
      <c r="H105" s="120" t="s">
        <v>1103</v>
      </c>
      <c r="I105" s="120" t="s">
        <v>1103</v>
      </c>
      <c r="J105" s="129" t="s">
        <v>140</v>
      </c>
      <c r="K105" s="129" t="s">
        <v>140</v>
      </c>
      <c r="L105" s="129" t="s">
        <v>140</v>
      </c>
      <c r="M105" s="120" t="s">
        <v>140</v>
      </c>
      <c r="N105" s="120" t="s">
        <v>140</v>
      </c>
      <c r="O105" s="120" t="s">
        <v>140</v>
      </c>
      <c r="P105" s="120" t="s">
        <v>140</v>
      </c>
      <c r="Q105" s="112"/>
    </row>
    <row r="106" spans="1:17" ht="14.25" thickTop="1">
      <c r="A106" s="114">
        <v>94</v>
      </c>
      <c r="B106" s="115"/>
      <c r="C106" s="116" t="s">
        <v>1104</v>
      </c>
      <c r="D106" s="117"/>
      <c r="E106" s="118" t="s">
        <v>1105</v>
      </c>
      <c r="F106" s="128" t="s">
        <v>51</v>
      </c>
      <c r="G106" s="120" t="s">
        <v>509</v>
      </c>
      <c r="H106" s="120" t="s">
        <v>51</v>
      </c>
      <c r="I106" s="120" t="s">
        <v>51</v>
      </c>
      <c r="J106" s="129" t="s">
        <v>51</v>
      </c>
      <c r="K106" s="129" t="s">
        <v>510</v>
      </c>
      <c r="L106" s="129" t="s">
        <v>510</v>
      </c>
      <c r="M106" s="120" t="s">
        <v>510</v>
      </c>
      <c r="N106" s="120" t="s">
        <v>51</v>
      </c>
      <c r="O106" s="120" t="s">
        <v>51</v>
      </c>
      <c r="P106" s="120" t="s">
        <v>51</v>
      </c>
      <c r="Q106" s="112"/>
    </row>
    <row r="107" spans="1:17">
      <c r="A107" s="114">
        <v>95</v>
      </c>
      <c r="B107" s="115"/>
      <c r="C107" s="116" t="s">
        <v>1106</v>
      </c>
      <c r="D107" s="117" t="s">
        <v>1107</v>
      </c>
      <c r="E107" s="118" t="s">
        <v>1108</v>
      </c>
      <c r="F107" s="128" t="s">
        <v>141</v>
      </c>
      <c r="G107" s="120" t="s">
        <v>141</v>
      </c>
      <c r="H107" s="120" t="s">
        <v>141</v>
      </c>
      <c r="I107" s="120" t="s">
        <v>141</v>
      </c>
      <c r="J107" s="129" t="s">
        <v>141</v>
      </c>
      <c r="K107" s="129" t="s">
        <v>141</v>
      </c>
      <c r="L107" s="129" t="s">
        <v>141</v>
      </c>
      <c r="M107" s="120" t="s">
        <v>141</v>
      </c>
      <c r="N107" s="120" t="s">
        <v>141</v>
      </c>
      <c r="O107" s="120" t="s">
        <v>141</v>
      </c>
      <c r="P107" s="120" t="s">
        <v>141</v>
      </c>
      <c r="Q107" s="112"/>
    </row>
    <row r="108" spans="1:17">
      <c r="A108" s="114">
        <v>96</v>
      </c>
      <c r="B108" s="115"/>
      <c r="C108" s="116" t="s">
        <v>1109</v>
      </c>
      <c r="D108" s="117"/>
      <c r="E108" s="118" t="s">
        <v>1110</v>
      </c>
      <c r="F108" s="128" t="s">
        <v>51</v>
      </c>
      <c r="G108" s="120" t="s">
        <v>51</v>
      </c>
      <c r="H108" s="120" t="s">
        <v>51</v>
      </c>
      <c r="I108" s="120" t="s">
        <v>51</v>
      </c>
      <c r="J108" s="129" t="s">
        <v>51</v>
      </c>
      <c r="K108" s="129" t="s">
        <v>51</v>
      </c>
      <c r="L108" s="129" t="s">
        <v>51</v>
      </c>
      <c r="M108" s="120" t="s">
        <v>51</v>
      </c>
      <c r="N108" s="120" t="s">
        <v>51</v>
      </c>
      <c r="O108" s="120" t="s">
        <v>51</v>
      </c>
      <c r="P108" s="120" t="s">
        <v>51</v>
      </c>
      <c r="Q108" s="112"/>
    </row>
    <row r="109" spans="1:17">
      <c r="A109" s="114">
        <v>97</v>
      </c>
      <c r="B109" s="115"/>
      <c r="C109" s="116" t="s">
        <v>1111</v>
      </c>
      <c r="D109" s="117"/>
      <c r="E109" s="118" t="s">
        <v>1112</v>
      </c>
      <c r="F109" s="128" t="s">
        <v>1113</v>
      </c>
      <c r="G109" s="120" t="s">
        <v>1113</v>
      </c>
      <c r="H109" s="120" t="s">
        <v>1113</v>
      </c>
      <c r="I109" s="120" t="s">
        <v>1113</v>
      </c>
      <c r="J109" s="129" t="s">
        <v>142</v>
      </c>
      <c r="K109" s="129" t="s">
        <v>142</v>
      </c>
      <c r="L109" s="129" t="s">
        <v>142</v>
      </c>
      <c r="M109" s="120" t="s">
        <v>142</v>
      </c>
      <c r="N109" s="120" t="s">
        <v>142</v>
      </c>
      <c r="O109" s="120" t="s">
        <v>142</v>
      </c>
      <c r="P109" s="120" t="s">
        <v>142</v>
      </c>
      <c r="Q109" s="112"/>
    </row>
    <row r="110" spans="1:17">
      <c r="A110" s="114">
        <v>98</v>
      </c>
      <c r="B110" s="115"/>
      <c r="C110" s="116" t="s">
        <v>1114</v>
      </c>
      <c r="D110" s="117"/>
      <c r="E110" s="118" t="s">
        <v>1115</v>
      </c>
      <c r="F110" s="128"/>
      <c r="G110" s="120"/>
      <c r="H110" s="120"/>
      <c r="I110" s="120"/>
      <c r="J110" s="129"/>
      <c r="K110" s="129"/>
      <c r="L110" s="129"/>
      <c r="M110" s="120" t="s">
        <v>511</v>
      </c>
      <c r="N110" s="120" t="s">
        <v>1116</v>
      </c>
      <c r="O110" s="120" t="s">
        <v>1116</v>
      </c>
      <c r="P110" s="120" t="s">
        <v>1116</v>
      </c>
      <c r="Q110" s="112"/>
    </row>
    <row r="111" spans="1:17" ht="14.25" thickBot="1">
      <c r="A111" s="114">
        <v>99</v>
      </c>
      <c r="B111" s="115"/>
      <c r="C111" s="116" t="s">
        <v>1117</v>
      </c>
      <c r="D111" s="117"/>
      <c r="E111" s="118" t="s">
        <v>1118</v>
      </c>
      <c r="F111" s="128" t="s">
        <v>1119</v>
      </c>
      <c r="G111" s="120" t="s">
        <v>1119</v>
      </c>
      <c r="H111" s="120" t="s">
        <v>1119</v>
      </c>
      <c r="I111" s="120" t="s">
        <v>1119</v>
      </c>
      <c r="J111" s="129" t="s">
        <v>143</v>
      </c>
      <c r="K111" s="129" t="s">
        <v>143</v>
      </c>
      <c r="L111" s="129" t="s">
        <v>143</v>
      </c>
      <c r="M111" s="120" t="s">
        <v>143</v>
      </c>
      <c r="N111" s="120" t="s">
        <v>143</v>
      </c>
      <c r="O111" s="120" t="s">
        <v>143</v>
      </c>
      <c r="P111" s="120" t="s">
        <v>143</v>
      </c>
      <c r="Q111" s="112"/>
    </row>
    <row r="112" spans="1:17" ht="15" thickTop="1" thickBot="1">
      <c r="A112" s="114"/>
      <c r="B112" s="115"/>
      <c r="C112" s="116" t="s">
        <v>1120</v>
      </c>
      <c r="D112" s="117"/>
      <c r="E112" s="118" t="s">
        <v>1121</v>
      </c>
      <c r="F112" s="132"/>
      <c r="G112" s="120"/>
      <c r="H112" s="120"/>
      <c r="I112" s="120"/>
      <c r="J112" s="129"/>
      <c r="K112" s="129"/>
      <c r="L112" s="120"/>
      <c r="M112" s="120"/>
      <c r="N112" s="120"/>
      <c r="O112" s="120" t="s">
        <v>1122</v>
      </c>
      <c r="P112" s="120" t="s">
        <v>1122</v>
      </c>
      <c r="Q112" s="112"/>
    </row>
    <row r="113" spans="1:17" ht="15" thickTop="1" thickBot="1">
      <c r="A113" s="114">
        <v>100</v>
      </c>
      <c r="B113" s="115"/>
      <c r="C113" s="116" t="s">
        <v>1123</v>
      </c>
      <c r="D113" s="117"/>
      <c r="E113" s="118" t="s">
        <v>1124</v>
      </c>
      <c r="F113" s="132" t="s">
        <v>1125</v>
      </c>
      <c r="G113" s="120" t="s">
        <v>1125</v>
      </c>
      <c r="H113" s="120" t="s">
        <v>1125</v>
      </c>
      <c r="I113" s="120" t="s">
        <v>1125</v>
      </c>
      <c r="J113" s="129" t="s">
        <v>144</v>
      </c>
      <c r="K113" s="129" t="s">
        <v>144</v>
      </c>
      <c r="L113" s="120" t="s">
        <v>144</v>
      </c>
      <c r="M113" s="120" t="s">
        <v>144</v>
      </c>
      <c r="N113" s="120" t="s">
        <v>144</v>
      </c>
      <c r="O113" s="120" t="s">
        <v>144</v>
      </c>
      <c r="P113" s="120" t="s">
        <v>144</v>
      </c>
      <c r="Q113" s="112"/>
    </row>
    <row r="114" spans="1:17" ht="15" thickTop="1" thickBot="1">
      <c r="A114" s="114">
        <v>101</v>
      </c>
      <c r="B114" s="115"/>
      <c r="C114" s="116" t="s">
        <v>1126</v>
      </c>
      <c r="D114" s="117" t="s">
        <v>1127</v>
      </c>
      <c r="E114" s="118" t="s">
        <v>1128</v>
      </c>
      <c r="F114" s="132" t="s">
        <v>512</v>
      </c>
      <c r="G114" s="120" t="s">
        <v>512</v>
      </c>
      <c r="H114" s="120" t="s">
        <v>512</v>
      </c>
      <c r="I114" s="120" t="s">
        <v>51</v>
      </c>
      <c r="J114" s="129" t="s">
        <v>51</v>
      </c>
      <c r="K114" s="129" t="s">
        <v>51</v>
      </c>
      <c r="L114" s="120" t="s">
        <v>51</v>
      </c>
      <c r="M114" s="120" t="s">
        <v>51</v>
      </c>
      <c r="N114" s="120" t="s">
        <v>51</v>
      </c>
      <c r="O114" s="120" t="s">
        <v>1129</v>
      </c>
      <c r="P114" s="120" t="s">
        <v>1129</v>
      </c>
      <c r="Q114" s="112"/>
    </row>
    <row r="115" spans="1:17" ht="14.25" thickTop="1">
      <c r="A115" s="114">
        <v>102</v>
      </c>
      <c r="B115" s="115"/>
      <c r="C115" s="116" t="s">
        <v>1130</v>
      </c>
      <c r="D115" s="117"/>
      <c r="E115" s="118" t="s">
        <v>1131</v>
      </c>
      <c r="F115" s="128" t="s">
        <v>51</v>
      </c>
      <c r="G115" s="120" t="s">
        <v>51</v>
      </c>
      <c r="H115" s="120" t="s">
        <v>51</v>
      </c>
      <c r="I115" s="120" t="s">
        <v>51</v>
      </c>
      <c r="J115" s="129" t="s">
        <v>51</v>
      </c>
      <c r="K115" s="129" t="s">
        <v>51</v>
      </c>
      <c r="L115" s="129" t="s">
        <v>51</v>
      </c>
      <c r="M115" s="120" t="s">
        <v>51</v>
      </c>
      <c r="N115" s="120" t="s">
        <v>51</v>
      </c>
      <c r="O115" s="120" t="s">
        <v>51</v>
      </c>
      <c r="P115" s="120" t="s">
        <v>51</v>
      </c>
      <c r="Q115" s="112"/>
    </row>
    <row r="116" spans="1:17">
      <c r="A116" s="114">
        <v>103</v>
      </c>
      <c r="B116" s="115"/>
      <c r="C116" s="116" t="s">
        <v>1132</v>
      </c>
      <c r="D116" s="117"/>
      <c r="E116" s="118" t="s">
        <v>1133</v>
      </c>
      <c r="F116" s="128"/>
      <c r="G116" s="120"/>
      <c r="H116" s="120"/>
      <c r="I116" s="120"/>
      <c r="J116" s="129"/>
      <c r="K116" s="129"/>
      <c r="L116" s="129" t="s">
        <v>1134</v>
      </c>
      <c r="M116" s="120" t="s">
        <v>1134</v>
      </c>
      <c r="N116" s="120" t="s">
        <v>1134</v>
      </c>
      <c r="O116" s="120" t="s">
        <v>1134</v>
      </c>
      <c r="P116" s="120" t="s">
        <v>1134</v>
      </c>
      <c r="Q116" s="112"/>
    </row>
    <row r="117" spans="1:17" ht="14.25" thickBot="1">
      <c r="A117" s="114">
        <v>104</v>
      </c>
      <c r="B117" s="115"/>
      <c r="C117" s="116" t="s">
        <v>1135</v>
      </c>
      <c r="D117" s="117"/>
      <c r="E117" s="118" t="s">
        <v>1136</v>
      </c>
      <c r="F117" s="128"/>
      <c r="G117" s="120"/>
      <c r="H117" s="120"/>
      <c r="I117" s="120"/>
      <c r="J117" s="129" t="s">
        <v>1137</v>
      </c>
      <c r="K117" s="129" t="s">
        <v>1137</v>
      </c>
      <c r="L117" s="129" t="s">
        <v>1137</v>
      </c>
      <c r="M117" s="120" t="s">
        <v>1137</v>
      </c>
      <c r="N117" s="120" t="s">
        <v>1137</v>
      </c>
      <c r="O117" s="120" t="s">
        <v>1137</v>
      </c>
      <c r="P117" s="120" t="s">
        <v>51</v>
      </c>
      <c r="Q117" s="112" t="s">
        <v>487</v>
      </c>
    </row>
    <row r="118" spans="1:17" ht="15" thickTop="1" thickBot="1">
      <c r="A118" s="114">
        <v>105</v>
      </c>
      <c r="B118" s="115"/>
      <c r="C118" s="116" t="s">
        <v>1138</v>
      </c>
      <c r="D118" s="117"/>
      <c r="E118" s="118" t="s">
        <v>1139</v>
      </c>
      <c r="F118" s="132" t="s">
        <v>1140</v>
      </c>
      <c r="G118" s="120" t="s">
        <v>1140</v>
      </c>
      <c r="H118" s="120" t="s">
        <v>1140</v>
      </c>
      <c r="I118" s="120" t="s">
        <v>1140</v>
      </c>
      <c r="J118" s="129" t="s">
        <v>145</v>
      </c>
      <c r="K118" s="129" t="s">
        <v>145</v>
      </c>
      <c r="L118" s="120" t="s">
        <v>145</v>
      </c>
      <c r="M118" s="120" t="s">
        <v>145</v>
      </c>
      <c r="N118" s="120" t="s">
        <v>145</v>
      </c>
      <c r="O118" s="120" t="s">
        <v>145</v>
      </c>
      <c r="P118" s="120" t="s">
        <v>145</v>
      </c>
      <c r="Q118" s="112"/>
    </row>
    <row r="119" spans="1:17" ht="14.25" thickTop="1">
      <c r="A119" s="114">
        <v>106</v>
      </c>
      <c r="B119" s="115"/>
      <c r="C119" s="116" t="s">
        <v>1141</v>
      </c>
      <c r="D119" s="117" t="s">
        <v>1142</v>
      </c>
      <c r="E119" s="118" t="s">
        <v>1143</v>
      </c>
      <c r="F119" s="128" t="s">
        <v>1144</v>
      </c>
      <c r="G119" s="120" t="s">
        <v>1144</v>
      </c>
      <c r="H119" s="120" t="s">
        <v>1144</v>
      </c>
      <c r="I119" s="120" t="s">
        <v>1144</v>
      </c>
      <c r="J119" s="129" t="s">
        <v>146</v>
      </c>
      <c r="K119" s="129" t="s">
        <v>146</v>
      </c>
      <c r="L119" s="129" t="s">
        <v>146</v>
      </c>
      <c r="M119" s="120" t="s">
        <v>146</v>
      </c>
      <c r="N119" s="120" t="s">
        <v>146</v>
      </c>
      <c r="O119" s="120" t="s">
        <v>146</v>
      </c>
      <c r="P119" s="120" t="s">
        <v>146</v>
      </c>
      <c r="Q119" s="112" t="s">
        <v>487</v>
      </c>
    </row>
    <row r="120" spans="1:17">
      <c r="A120" s="114">
        <v>107</v>
      </c>
      <c r="B120" s="115"/>
      <c r="C120" s="116" t="s">
        <v>1145</v>
      </c>
      <c r="D120" s="117"/>
      <c r="E120" s="118" t="s">
        <v>1146</v>
      </c>
      <c r="F120" s="130" t="s">
        <v>51</v>
      </c>
      <c r="G120" s="119" t="s">
        <v>51</v>
      </c>
      <c r="H120" s="119" t="s">
        <v>51</v>
      </c>
      <c r="I120" s="120" t="s">
        <v>1147</v>
      </c>
      <c r="J120" s="129" t="s">
        <v>1147</v>
      </c>
      <c r="K120" s="129" t="s">
        <v>147</v>
      </c>
      <c r="L120" s="129" t="s">
        <v>147</v>
      </c>
      <c r="M120" s="120" t="s">
        <v>147</v>
      </c>
      <c r="N120" s="120" t="s">
        <v>147</v>
      </c>
      <c r="O120" s="120" t="s">
        <v>147</v>
      </c>
      <c r="P120" s="120" t="s">
        <v>147</v>
      </c>
      <c r="Q120" s="112"/>
    </row>
    <row r="121" spans="1:17">
      <c r="A121" s="114">
        <v>108</v>
      </c>
      <c r="B121" s="115"/>
      <c r="C121" s="116" t="s">
        <v>1148</v>
      </c>
      <c r="D121" s="117"/>
      <c r="E121" s="118" t="s">
        <v>1149</v>
      </c>
      <c r="F121" s="128" t="s">
        <v>51</v>
      </c>
      <c r="G121" s="120" t="s">
        <v>148</v>
      </c>
      <c r="H121" s="120" t="s">
        <v>148</v>
      </c>
      <c r="I121" s="120" t="s">
        <v>148</v>
      </c>
      <c r="J121" s="129" t="s">
        <v>148</v>
      </c>
      <c r="K121" s="129" t="s">
        <v>148</v>
      </c>
      <c r="L121" s="120" t="s">
        <v>148</v>
      </c>
      <c r="M121" s="120" t="s">
        <v>148</v>
      </c>
      <c r="N121" s="120" t="s">
        <v>148</v>
      </c>
      <c r="O121" s="120" t="s">
        <v>51</v>
      </c>
      <c r="P121" s="120" t="s">
        <v>51</v>
      </c>
      <c r="Q121" s="112"/>
    </row>
    <row r="122" spans="1:17">
      <c r="A122" s="114">
        <v>109</v>
      </c>
      <c r="B122" s="115"/>
      <c r="C122" s="116" t="s">
        <v>1150</v>
      </c>
      <c r="D122" s="117"/>
      <c r="E122" s="118" t="s">
        <v>1151</v>
      </c>
      <c r="F122" s="128" t="s">
        <v>51</v>
      </c>
      <c r="G122" s="120" t="s">
        <v>51</v>
      </c>
      <c r="H122" s="120" t="s">
        <v>51</v>
      </c>
      <c r="I122" s="120" t="s">
        <v>51</v>
      </c>
      <c r="J122" s="129" t="s">
        <v>51</v>
      </c>
      <c r="K122" s="129" t="s">
        <v>51</v>
      </c>
      <c r="L122" s="129" t="s">
        <v>51</v>
      </c>
      <c r="M122" s="120" t="s">
        <v>51</v>
      </c>
      <c r="N122" s="120" t="s">
        <v>51</v>
      </c>
      <c r="O122" s="120" t="s">
        <v>51</v>
      </c>
      <c r="P122" s="120" t="s">
        <v>51</v>
      </c>
      <c r="Q122" s="112"/>
    </row>
    <row r="123" spans="1:17">
      <c r="A123" s="114">
        <v>110</v>
      </c>
      <c r="B123" s="115"/>
      <c r="C123" s="116" t="s">
        <v>1152</v>
      </c>
      <c r="D123" s="117"/>
      <c r="E123" s="118" t="s">
        <v>1153</v>
      </c>
      <c r="F123" s="128" t="s">
        <v>1154</v>
      </c>
      <c r="G123" s="120" t="s">
        <v>1154</v>
      </c>
      <c r="H123" s="120" t="s">
        <v>1154</v>
      </c>
      <c r="I123" s="120" t="s">
        <v>1154</v>
      </c>
      <c r="J123" s="129" t="s">
        <v>149</v>
      </c>
      <c r="K123" s="129" t="s">
        <v>149</v>
      </c>
      <c r="L123" s="129" t="s">
        <v>149</v>
      </c>
      <c r="M123" s="120" t="s">
        <v>149</v>
      </c>
      <c r="N123" s="120" t="s">
        <v>149</v>
      </c>
      <c r="O123" s="120" t="s">
        <v>149</v>
      </c>
      <c r="P123" s="120" t="s">
        <v>149</v>
      </c>
      <c r="Q123" s="112"/>
    </row>
    <row r="124" spans="1:17">
      <c r="A124" s="114">
        <v>111</v>
      </c>
      <c r="B124" s="115"/>
      <c r="C124" s="116" t="s">
        <v>1155</v>
      </c>
      <c r="D124" s="117"/>
      <c r="E124" s="118" t="s">
        <v>1156</v>
      </c>
      <c r="F124" s="128" t="s">
        <v>1157</v>
      </c>
      <c r="G124" s="120" t="s">
        <v>1157</v>
      </c>
      <c r="H124" s="120" t="s">
        <v>1157</v>
      </c>
      <c r="I124" s="120" t="s">
        <v>1157</v>
      </c>
      <c r="J124" s="129" t="s">
        <v>51</v>
      </c>
      <c r="K124" s="129" t="s">
        <v>51</v>
      </c>
      <c r="L124" s="129" t="s">
        <v>51</v>
      </c>
      <c r="M124" s="120" t="s">
        <v>51</v>
      </c>
      <c r="N124" s="120" t="s">
        <v>51</v>
      </c>
      <c r="O124" s="120" t="s">
        <v>51</v>
      </c>
      <c r="P124" s="120" t="s">
        <v>51</v>
      </c>
      <c r="Q124" s="112"/>
    </row>
    <row r="125" spans="1:17">
      <c r="A125" s="114">
        <v>112</v>
      </c>
      <c r="B125" s="115"/>
      <c r="C125" s="116" t="s">
        <v>1158</v>
      </c>
      <c r="D125" s="117"/>
      <c r="E125" s="118" t="s">
        <v>1159</v>
      </c>
      <c r="F125" s="128" t="s">
        <v>1160</v>
      </c>
      <c r="G125" s="120" t="s">
        <v>513</v>
      </c>
      <c r="H125" s="120" t="s">
        <v>513</v>
      </c>
      <c r="I125" s="120" t="s">
        <v>513</v>
      </c>
      <c r="J125" s="129" t="s">
        <v>513</v>
      </c>
      <c r="K125" s="129" t="s">
        <v>513</v>
      </c>
      <c r="L125" s="120" t="s">
        <v>513</v>
      </c>
      <c r="M125" s="120" t="s">
        <v>51</v>
      </c>
      <c r="N125" s="120" t="s">
        <v>1161</v>
      </c>
      <c r="O125" s="120" t="s">
        <v>1161</v>
      </c>
      <c r="P125" s="120" t="s">
        <v>1161</v>
      </c>
      <c r="Q125" s="112"/>
    </row>
    <row r="126" spans="1:17">
      <c r="A126" s="114">
        <v>113</v>
      </c>
      <c r="B126" s="115"/>
      <c r="C126" s="116" t="s">
        <v>1162</v>
      </c>
      <c r="D126" s="117"/>
      <c r="E126" s="118" t="s">
        <v>1163</v>
      </c>
      <c r="F126" s="128" t="s">
        <v>1164</v>
      </c>
      <c r="G126" s="120" t="s">
        <v>1164</v>
      </c>
      <c r="H126" s="120" t="s">
        <v>1164</v>
      </c>
      <c r="I126" s="120" t="s">
        <v>1164</v>
      </c>
      <c r="J126" s="129" t="s">
        <v>150</v>
      </c>
      <c r="K126" s="129" t="s">
        <v>150</v>
      </c>
      <c r="L126" s="120" t="s">
        <v>150</v>
      </c>
      <c r="M126" s="120" t="s">
        <v>150</v>
      </c>
      <c r="N126" s="120" t="s">
        <v>150</v>
      </c>
      <c r="O126" s="120" t="s">
        <v>150</v>
      </c>
      <c r="P126" s="120" t="s">
        <v>150</v>
      </c>
      <c r="Q126" s="112"/>
    </row>
    <row r="127" spans="1:17">
      <c r="A127" s="114">
        <v>114</v>
      </c>
      <c r="B127" s="115"/>
      <c r="C127" s="116" t="s">
        <v>1165</v>
      </c>
      <c r="D127" s="117"/>
      <c r="E127" s="118" t="s">
        <v>1166</v>
      </c>
      <c r="F127" s="128" t="s">
        <v>1167</v>
      </c>
      <c r="G127" s="120" t="s">
        <v>1167</v>
      </c>
      <c r="H127" s="120" t="s">
        <v>1167</v>
      </c>
      <c r="I127" s="120" t="s">
        <v>1167</v>
      </c>
      <c r="J127" s="129" t="s">
        <v>151</v>
      </c>
      <c r="K127" s="129" t="s">
        <v>151</v>
      </c>
      <c r="L127" s="129" t="s">
        <v>151</v>
      </c>
      <c r="M127" s="120" t="s">
        <v>151</v>
      </c>
      <c r="N127" s="120" t="s">
        <v>151</v>
      </c>
      <c r="O127" s="120" t="s">
        <v>151</v>
      </c>
      <c r="P127" s="120" t="s">
        <v>151</v>
      </c>
      <c r="Q127" s="112"/>
    </row>
    <row r="128" spans="1:17" ht="14.25" thickBot="1">
      <c r="A128" s="114">
        <v>115</v>
      </c>
      <c r="B128" s="115"/>
      <c r="C128" s="116" t="s">
        <v>1168</v>
      </c>
      <c r="D128" s="117"/>
      <c r="E128" s="118" t="s">
        <v>1169</v>
      </c>
      <c r="F128" s="128" t="s">
        <v>51</v>
      </c>
      <c r="G128" s="120" t="s">
        <v>51</v>
      </c>
      <c r="H128" s="120" t="s">
        <v>51</v>
      </c>
      <c r="I128" s="120" t="s">
        <v>51</v>
      </c>
      <c r="J128" s="129" t="s">
        <v>51</v>
      </c>
      <c r="K128" s="129" t="s">
        <v>51</v>
      </c>
      <c r="L128" s="129" t="s">
        <v>51</v>
      </c>
      <c r="M128" s="120" t="s">
        <v>51</v>
      </c>
      <c r="N128" s="120" t="s">
        <v>51</v>
      </c>
      <c r="O128" s="120" t="s">
        <v>51</v>
      </c>
      <c r="P128" s="120" t="s">
        <v>51</v>
      </c>
      <c r="Q128" s="112"/>
    </row>
    <row r="129" spans="1:18" ht="15" thickTop="1" thickBot="1">
      <c r="A129" s="114">
        <v>116</v>
      </c>
      <c r="B129" s="115"/>
      <c r="C129" s="116" t="s">
        <v>1170</v>
      </c>
      <c r="D129" s="117" t="s">
        <v>514</v>
      </c>
      <c r="E129" s="118" t="s">
        <v>1171</v>
      </c>
      <c r="F129" s="133" t="s">
        <v>51</v>
      </c>
      <c r="G129" s="119" t="s">
        <v>51</v>
      </c>
      <c r="H129" s="119" t="s">
        <v>51</v>
      </c>
      <c r="I129" s="120" t="s">
        <v>1172</v>
      </c>
      <c r="J129" s="129" t="s">
        <v>1172</v>
      </c>
      <c r="K129" s="129" t="s">
        <v>515</v>
      </c>
      <c r="L129" s="129" t="s">
        <v>1173</v>
      </c>
      <c r="M129" s="120" t="s">
        <v>1173</v>
      </c>
      <c r="N129" s="120" t="s">
        <v>1173</v>
      </c>
      <c r="O129" s="120" t="s">
        <v>1173</v>
      </c>
      <c r="P129" s="120" t="s">
        <v>1173</v>
      </c>
      <c r="Q129" s="112"/>
    </row>
    <row r="130" spans="1:18" ht="14.25" thickTop="1">
      <c r="A130" s="114">
        <v>117</v>
      </c>
      <c r="B130" s="115"/>
      <c r="C130" s="116" t="s">
        <v>1174</v>
      </c>
      <c r="D130" s="117"/>
      <c r="E130" s="118" t="s">
        <v>1175</v>
      </c>
      <c r="F130" s="128" t="s">
        <v>1176</v>
      </c>
      <c r="G130" s="120" t="s">
        <v>1176</v>
      </c>
      <c r="H130" s="120" t="s">
        <v>1176</v>
      </c>
      <c r="I130" s="120" t="s">
        <v>1176</v>
      </c>
      <c r="J130" s="129" t="s">
        <v>152</v>
      </c>
      <c r="K130" s="129" t="s">
        <v>152</v>
      </c>
      <c r="L130" s="129" t="s">
        <v>152</v>
      </c>
      <c r="M130" s="120" t="s">
        <v>152</v>
      </c>
      <c r="N130" s="120" t="s">
        <v>152</v>
      </c>
      <c r="O130" s="120" t="s">
        <v>152</v>
      </c>
      <c r="P130" s="120" t="s">
        <v>152</v>
      </c>
      <c r="Q130" s="112"/>
    </row>
    <row r="131" spans="1:18">
      <c r="A131" s="114">
        <v>118</v>
      </c>
      <c r="B131" s="115"/>
      <c r="C131" s="116" t="s">
        <v>1177</v>
      </c>
      <c r="D131" s="117"/>
      <c r="E131" s="118" t="s">
        <v>1178</v>
      </c>
      <c r="F131" s="128" t="s">
        <v>51</v>
      </c>
      <c r="G131" s="120" t="s">
        <v>51</v>
      </c>
      <c r="H131" s="120" t="s">
        <v>51</v>
      </c>
      <c r="I131" s="120" t="s">
        <v>51</v>
      </c>
      <c r="J131" s="129" t="s">
        <v>51</v>
      </c>
      <c r="K131" s="129" t="s">
        <v>51</v>
      </c>
      <c r="L131" s="120" t="s">
        <v>51</v>
      </c>
      <c r="M131" s="120" t="s">
        <v>51</v>
      </c>
      <c r="N131" s="120" t="s">
        <v>51</v>
      </c>
      <c r="O131" s="120" t="s">
        <v>51</v>
      </c>
      <c r="P131" s="120" t="s">
        <v>51</v>
      </c>
      <c r="Q131" s="112"/>
    </row>
    <row r="132" spans="1:18">
      <c r="A132" s="114">
        <v>119</v>
      </c>
      <c r="B132" s="115"/>
      <c r="C132" s="116" t="s">
        <v>1179</v>
      </c>
      <c r="D132" s="117"/>
      <c r="E132" s="118" t="s">
        <v>1180</v>
      </c>
      <c r="F132" s="128" t="s">
        <v>1181</v>
      </c>
      <c r="G132" s="120" t="s">
        <v>1181</v>
      </c>
      <c r="H132" s="120" t="s">
        <v>1181</v>
      </c>
      <c r="I132" s="120" t="s">
        <v>1181</v>
      </c>
      <c r="J132" s="129" t="s">
        <v>516</v>
      </c>
      <c r="K132" s="129" t="s">
        <v>516</v>
      </c>
      <c r="L132" s="129" t="s">
        <v>516</v>
      </c>
      <c r="M132" s="120" t="s">
        <v>51</v>
      </c>
      <c r="N132" s="120" t="s">
        <v>51</v>
      </c>
      <c r="O132" s="120" t="s">
        <v>51</v>
      </c>
      <c r="P132" s="120" t="s">
        <v>51</v>
      </c>
      <c r="Q132" s="112"/>
    </row>
    <row r="133" spans="1:18">
      <c r="A133" s="114">
        <v>120</v>
      </c>
      <c r="B133" s="115"/>
      <c r="C133" s="116" t="s">
        <v>1182</v>
      </c>
      <c r="D133" s="117"/>
      <c r="E133" s="118" t="s">
        <v>1183</v>
      </c>
      <c r="F133" s="128" t="s">
        <v>517</v>
      </c>
      <c r="G133" s="120" t="s">
        <v>517</v>
      </c>
      <c r="H133" s="120" t="s">
        <v>517</v>
      </c>
      <c r="I133" s="120" t="s">
        <v>517</v>
      </c>
      <c r="J133" s="129" t="s">
        <v>517</v>
      </c>
      <c r="K133" s="129" t="s">
        <v>517</v>
      </c>
      <c r="L133" s="129" t="s">
        <v>517</v>
      </c>
      <c r="M133" s="120" t="s">
        <v>517</v>
      </c>
      <c r="N133" s="120" t="s">
        <v>51</v>
      </c>
      <c r="O133" s="120" t="s">
        <v>51</v>
      </c>
      <c r="P133" s="120" t="s">
        <v>51</v>
      </c>
      <c r="Q133" s="112"/>
    </row>
    <row r="134" spans="1:18">
      <c r="A134" s="114">
        <v>121</v>
      </c>
      <c r="B134" s="115"/>
      <c r="C134" s="116" t="s">
        <v>1184</v>
      </c>
      <c r="D134" s="117"/>
      <c r="E134" s="118" t="s">
        <v>1185</v>
      </c>
      <c r="F134" s="128" t="s">
        <v>51</v>
      </c>
      <c r="G134" s="120" t="s">
        <v>51</v>
      </c>
      <c r="H134" s="120" t="s">
        <v>51</v>
      </c>
      <c r="I134" s="120" t="s">
        <v>51</v>
      </c>
      <c r="J134" s="129" t="s">
        <v>51</v>
      </c>
      <c r="K134" s="129" t="s">
        <v>51</v>
      </c>
      <c r="L134" s="129" t="s">
        <v>51</v>
      </c>
      <c r="M134" s="120" t="s">
        <v>51</v>
      </c>
      <c r="N134" s="120" t="s">
        <v>51</v>
      </c>
      <c r="O134" s="120" t="s">
        <v>51</v>
      </c>
      <c r="P134" s="120" t="s">
        <v>51</v>
      </c>
      <c r="Q134" s="112"/>
    </row>
    <row r="135" spans="1:18">
      <c r="A135" s="114">
        <v>122</v>
      </c>
      <c r="B135" s="115"/>
      <c r="C135" s="116" t="s">
        <v>1186</v>
      </c>
      <c r="D135" s="117"/>
      <c r="E135" s="118" t="s">
        <v>1187</v>
      </c>
      <c r="F135" s="128" t="s">
        <v>51</v>
      </c>
      <c r="G135" s="120" t="s">
        <v>51</v>
      </c>
      <c r="H135" s="120" t="s">
        <v>51</v>
      </c>
      <c r="I135" s="120" t="s">
        <v>51</v>
      </c>
      <c r="J135" s="129" t="s">
        <v>51</v>
      </c>
      <c r="K135" s="129" t="s">
        <v>51</v>
      </c>
      <c r="L135" s="129" t="s">
        <v>51</v>
      </c>
      <c r="M135" s="120" t="s">
        <v>51</v>
      </c>
      <c r="N135" s="120" t="s">
        <v>51</v>
      </c>
      <c r="O135" s="120" t="s">
        <v>51</v>
      </c>
      <c r="P135" s="120" t="s">
        <v>51</v>
      </c>
      <c r="Q135" s="134" t="s">
        <v>487</v>
      </c>
      <c r="R135" s="113" t="s">
        <v>519</v>
      </c>
    </row>
    <row r="136" spans="1:18">
      <c r="A136" s="114">
        <v>123</v>
      </c>
      <c r="B136" s="115"/>
      <c r="C136" s="116" t="s">
        <v>1188</v>
      </c>
      <c r="D136" s="117"/>
      <c r="E136" s="118" t="s">
        <v>1189</v>
      </c>
      <c r="F136" s="128" t="s">
        <v>51</v>
      </c>
      <c r="G136" s="120" t="s">
        <v>51</v>
      </c>
      <c r="H136" s="120" t="s">
        <v>1190</v>
      </c>
      <c r="I136" s="120" t="s">
        <v>1190</v>
      </c>
      <c r="J136" s="129" t="s">
        <v>518</v>
      </c>
      <c r="K136" s="129" t="s">
        <v>518</v>
      </c>
      <c r="L136" s="129" t="s">
        <v>518</v>
      </c>
      <c r="M136" s="120" t="s">
        <v>518</v>
      </c>
      <c r="N136" s="120" t="s">
        <v>51</v>
      </c>
      <c r="O136" s="120" t="s">
        <v>51</v>
      </c>
      <c r="P136" s="120" t="s">
        <v>51</v>
      </c>
      <c r="Q136" s="112"/>
    </row>
    <row r="137" spans="1:18">
      <c r="A137" s="114">
        <v>124</v>
      </c>
      <c r="B137" s="115"/>
      <c r="C137" s="116" t="s">
        <v>1191</v>
      </c>
      <c r="D137" s="117"/>
      <c r="E137" s="118" t="s">
        <v>1192</v>
      </c>
      <c r="F137" s="128" t="s">
        <v>51</v>
      </c>
      <c r="G137" s="120" t="s">
        <v>51</v>
      </c>
      <c r="H137" s="120" t="s">
        <v>51</v>
      </c>
      <c r="I137" s="120" t="s">
        <v>51</v>
      </c>
      <c r="J137" s="129" t="s">
        <v>51</v>
      </c>
      <c r="K137" s="129" t="s">
        <v>51</v>
      </c>
      <c r="L137" s="129" t="s">
        <v>51</v>
      </c>
      <c r="M137" s="120" t="s">
        <v>51</v>
      </c>
      <c r="N137" s="120" t="s">
        <v>51</v>
      </c>
      <c r="O137" s="120" t="s">
        <v>51</v>
      </c>
      <c r="P137" s="120" t="s">
        <v>51</v>
      </c>
      <c r="Q137" s="112"/>
    </row>
    <row r="138" spans="1:18">
      <c r="A138" s="114">
        <v>125</v>
      </c>
      <c r="B138" s="115"/>
      <c r="C138" s="116" t="s">
        <v>1193</v>
      </c>
      <c r="D138" s="117"/>
      <c r="E138" s="118" t="s">
        <v>1194</v>
      </c>
      <c r="F138" s="128" t="s">
        <v>51</v>
      </c>
      <c r="G138" s="120" t="s">
        <v>51</v>
      </c>
      <c r="H138" s="120" t="s">
        <v>51</v>
      </c>
      <c r="I138" s="120" t="s">
        <v>51</v>
      </c>
      <c r="J138" s="129" t="s">
        <v>51</v>
      </c>
      <c r="K138" s="129" t="s">
        <v>51</v>
      </c>
      <c r="L138" s="120" t="s">
        <v>51</v>
      </c>
      <c r="M138" s="120" t="s">
        <v>51</v>
      </c>
      <c r="N138" s="120" t="s">
        <v>51</v>
      </c>
      <c r="O138" s="120" t="s">
        <v>51</v>
      </c>
      <c r="P138" s="120" t="s">
        <v>51</v>
      </c>
      <c r="Q138" s="112"/>
    </row>
    <row r="139" spans="1:18">
      <c r="A139" s="114">
        <v>126</v>
      </c>
      <c r="B139" s="115"/>
      <c r="C139" s="116" t="s">
        <v>1195</v>
      </c>
      <c r="D139" s="117"/>
      <c r="E139" s="118" t="s">
        <v>1196</v>
      </c>
      <c r="F139" s="128" t="s">
        <v>51</v>
      </c>
      <c r="G139" s="120" t="s">
        <v>51</v>
      </c>
      <c r="H139" s="120" t="s">
        <v>51</v>
      </c>
      <c r="I139" s="120" t="s">
        <v>51</v>
      </c>
      <c r="J139" s="129" t="s">
        <v>51</v>
      </c>
      <c r="K139" s="129" t="s">
        <v>51</v>
      </c>
      <c r="L139" s="129" t="s">
        <v>51</v>
      </c>
      <c r="M139" s="120" t="s">
        <v>51</v>
      </c>
      <c r="N139" s="120" t="s">
        <v>51</v>
      </c>
      <c r="O139" s="120" t="s">
        <v>51</v>
      </c>
      <c r="P139" s="120" t="s">
        <v>51</v>
      </c>
      <c r="Q139" s="112"/>
    </row>
    <row r="140" spans="1:18">
      <c r="A140" s="114">
        <v>127</v>
      </c>
      <c r="B140" s="115"/>
      <c r="C140" s="116" t="s">
        <v>1197</v>
      </c>
      <c r="D140" s="117"/>
      <c r="E140" s="118" t="s">
        <v>1198</v>
      </c>
      <c r="F140" s="128" t="s">
        <v>1199</v>
      </c>
      <c r="G140" s="120" t="s">
        <v>1199</v>
      </c>
      <c r="H140" s="120" t="s">
        <v>1199</v>
      </c>
      <c r="I140" s="120" t="s">
        <v>1199</v>
      </c>
      <c r="J140" s="129" t="s">
        <v>153</v>
      </c>
      <c r="K140" s="129" t="s">
        <v>153</v>
      </c>
      <c r="L140" s="129" t="s">
        <v>153</v>
      </c>
      <c r="M140" s="120" t="s">
        <v>153</v>
      </c>
      <c r="N140" s="120" t="s">
        <v>153</v>
      </c>
      <c r="O140" s="120" t="s">
        <v>153</v>
      </c>
      <c r="P140" s="120" t="s">
        <v>153</v>
      </c>
      <c r="Q140" s="112"/>
    </row>
    <row r="141" spans="1:18">
      <c r="A141" s="114">
        <v>128</v>
      </c>
      <c r="B141" s="115"/>
      <c r="C141" s="116" t="s">
        <v>1200</v>
      </c>
      <c r="D141" s="117"/>
      <c r="E141" s="118" t="s">
        <v>1201</v>
      </c>
      <c r="F141" s="128" t="s">
        <v>1202</v>
      </c>
      <c r="G141" s="120" t="s">
        <v>1202</v>
      </c>
      <c r="H141" s="120" t="s">
        <v>1202</v>
      </c>
      <c r="I141" s="120" t="s">
        <v>1202</v>
      </c>
      <c r="J141" s="129" t="s">
        <v>154</v>
      </c>
      <c r="K141" s="129" t="s">
        <v>154</v>
      </c>
      <c r="L141" s="120" t="s">
        <v>154</v>
      </c>
      <c r="M141" s="120" t="s">
        <v>154</v>
      </c>
      <c r="N141" s="120" t="s">
        <v>154</v>
      </c>
      <c r="O141" s="120" t="s">
        <v>154</v>
      </c>
      <c r="P141" s="120" t="s">
        <v>154</v>
      </c>
      <c r="Q141" s="112"/>
    </row>
    <row r="142" spans="1:18">
      <c r="A142" s="114">
        <v>129</v>
      </c>
      <c r="B142" s="115"/>
      <c r="C142" s="116" t="s">
        <v>1203</v>
      </c>
      <c r="D142" s="117"/>
      <c r="E142" s="118" t="s">
        <v>1204</v>
      </c>
      <c r="F142" s="128"/>
      <c r="G142" s="120"/>
      <c r="H142" s="120"/>
      <c r="I142" s="120"/>
      <c r="J142" s="129"/>
      <c r="K142" s="129"/>
      <c r="L142" s="129"/>
      <c r="M142" s="120" t="s">
        <v>520</v>
      </c>
      <c r="N142" s="120" t="s">
        <v>1205</v>
      </c>
      <c r="O142" s="120" t="s">
        <v>1205</v>
      </c>
      <c r="P142" s="120" t="s">
        <v>1205</v>
      </c>
      <c r="Q142" s="112"/>
    </row>
    <row r="143" spans="1:18">
      <c r="A143" s="114">
        <v>130</v>
      </c>
      <c r="B143" s="115"/>
      <c r="C143" s="116" t="s">
        <v>1206</v>
      </c>
      <c r="D143" s="117"/>
      <c r="E143" s="118" t="s">
        <v>1207</v>
      </c>
      <c r="F143" s="128" t="s">
        <v>51</v>
      </c>
      <c r="G143" s="120" t="s">
        <v>51</v>
      </c>
      <c r="H143" s="120" t="s">
        <v>51</v>
      </c>
      <c r="I143" s="120" t="s">
        <v>51</v>
      </c>
      <c r="J143" s="129" t="s">
        <v>51</v>
      </c>
      <c r="K143" s="129" t="s">
        <v>51</v>
      </c>
      <c r="L143" s="129" t="s">
        <v>51</v>
      </c>
      <c r="M143" s="120" t="s">
        <v>51</v>
      </c>
      <c r="N143" s="120" t="s">
        <v>51</v>
      </c>
      <c r="O143" s="120" t="s">
        <v>51</v>
      </c>
      <c r="P143" s="120" t="s">
        <v>51</v>
      </c>
      <c r="Q143" s="112"/>
    </row>
    <row r="144" spans="1:18" ht="14.25" thickBot="1">
      <c r="A144" s="114">
        <v>131</v>
      </c>
      <c r="B144" s="115"/>
      <c r="C144" s="116" t="s">
        <v>1208</v>
      </c>
      <c r="D144" s="117"/>
      <c r="E144" s="118" t="s">
        <v>1209</v>
      </c>
      <c r="F144" s="128" t="s">
        <v>51</v>
      </c>
      <c r="G144" s="120" t="s">
        <v>51</v>
      </c>
      <c r="H144" s="120" t="s">
        <v>51</v>
      </c>
      <c r="I144" s="120" t="s">
        <v>51</v>
      </c>
      <c r="J144" s="129" t="s">
        <v>51</v>
      </c>
      <c r="K144" s="129" t="s">
        <v>51</v>
      </c>
      <c r="L144" s="120" t="s">
        <v>51</v>
      </c>
      <c r="M144" s="120" t="s">
        <v>51</v>
      </c>
      <c r="N144" s="120" t="s">
        <v>51</v>
      </c>
      <c r="O144" s="120" t="s">
        <v>51</v>
      </c>
      <c r="P144" s="120" t="s">
        <v>51</v>
      </c>
      <c r="Q144" s="112"/>
    </row>
    <row r="145" spans="1:17" ht="15" thickTop="1" thickBot="1">
      <c r="A145" s="114">
        <v>132</v>
      </c>
      <c r="B145" s="115"/>
      <c r="C145" s="116" t="s">
        <v>1210</v>
      </c>
      <c r="D145" s="117"/>
      <c r="E145" s="118" t="s">
        <v>1211</v>
      </c>
      <c r="F145" s="132" t="s">
        <v>51</v>
      </c>
      <c r="G145" s="120" t="s">
        <v>51</v>
      </c>
      <c r="H145" s="120" t="s">
        <v>51</v>
      </c>
      <c r="I145" s="120" t="s">
        <v>51</v>
      </c>
      <c r="J145" s="129" t="s">
        <v>51</v>
      </c>
      <c r="K145" s="129" t="s">
        <v>51</v>
      </c>
      <c r="L145" s="120" t="s">
        <v>51</v>
      </c>
      <c r="M145" s="120" t="s">
        <v>51</v>
      </c>
      <c r="N145" s="120" t="s">
        <v>51</v>
      </c>
      <c r="O145" s="120" t="s">
        <v>51</v>
      </c>
      <c r="P145" s="120" t="s">
        <v>51</v>
      </c>
      <c r="Q145" s="112"/>
    </row>
    <row r="146" spans="1:17" ht="14.25" thickTop="1">
      <c r="A146" s="114">
        <v>133</v>
      </c>
      <c r="B146" s="115"/>
      <c r="C146" s="116" t="s">
        <v>1212</v>
      </c>
      <c r="D146" s="117"/>
      <c r="E146" s="118" t="s">
        <v>1213</v>
      </c>
      <c r="F146" s="128" t="s">
        <v>1214</v>
      </c>
      <c r="G146" s="120" t="s">
        <v>1214</v>
      </c>
      <c r="H146" s="120" t="s">
        <v>1214</v>
      </c>
      <c r="I146" s="120" t="s">
        <v>1214</v>
      </c>
      <c r="J146" s="129" t="s">
        <v>155</v>
      </c>
      <c r="K146" s="129" t="s">
        <v>155</v>
      </c>
      <c r="L146" s="129" t="s">
        <v>155</v>
      </c>
      <c r="M146" s="120" t="s">
        <v>155</v>
      </c>
      <c r="N146" s="120" t="s">
        <v>155</v>
      </c>
      <c r="O146" s="120" t="s">
        <v>155</v>
      </c>
      <c r="P146" s="120" t="s">
        <v>155</v>
      </c>
      <c r="Q146" s="112"/>
    </row>
    <row r="147" spans="1:17">
      <c r="A147" s="114">
        <v>134</v>
      </c>
      <c r="B147" s="115"/>
      <c r="C147" s="116" t="s">
        <v>1215</v>
      </c>
      <c r="D147" s="117"/>
      <c r="E147" s="118" t="s">
        <v>1216</v>
      </c>
      <c r="F147" s="128" t="s">
        <v>1217</v>
      </c>
      <c r="G147" s="120" t="s">
        <v>1217</v>
      </c>
      <c r="H147" s="120" t="s">
        <v>1217</v>
      </c>
      <c r="I147" s="120" t="s">
        <v>1217</v>
      </c>
      <c r="J147" s="129" t="s">
        <v>156</v>
      </c>
      <c r="K147" s="129" t="s">
        <v>156</v>
      </c>
      <c r="L147" s="129" t="s">
        <v>156</v>
      </c>
      <c r="M147" s="120" t="s">
        <v>156</v>
      </c>
      <c r="N147" s="120" t="s">
        <v>156</v>
      </c>
      <c r="O147" s="120" t="s">
        <v>156</v>
      </c>
      <c r="P147" s="120" t="s">
        <v>156</v>
      </c>
      <c r="Q147" s="112"/>
    </row>
    <row r="148" spans="1:17" ht="14.25" thickBot="1">
      <c r="A148" s="114">
        <v>135</v>
      </c>
      <c r="B148" s="115"/>
      <c r="C148" s="116" t="s">
        <v>1218</v>
      </c>
      <c r="D148" s="117"/>
      <c r="E148" s="118" t="s">
        <v>1219</v>
      </c>
      <c r="F148" s="128" t="s">
        <v>51</v>
      </c>
      <c r="G148" s="120" t="s">
        <v>51</v>
      </c>
      <c r="H148" s="120" t="s">
        <v>1220</v>
      </c>
      <c r="I148" s="120" t="s">
        <v>1220</v>
      </c>
      <c r="J148" s="129" t="s">
        <v>521</v>
      </c>
      <c r="K148" s="129" t="s">
        <v>521</v>
      </c>
      <c r="L148" s="120" t="s">
        <v>521</v>
      </c>
      <c r="M148" s="120" t="s">
        <v>51</v>
      </c>
      <c r="N148" s="120" t="s">
        <v>51</v>
      </c>
      <c r="O148" s="120" t="s">
        <v>51</v>
      </c>
      <c r="P148" s="120" t="s">
        <v>51</v>
      </c>
      <c r="Q148" s="112"/>
    </row>
    <row r="149" spans="1:17" ht="15" thickTop="1" thickBot="1">
      <c r="A149" s="114"/>
      <c r="B149" s="115"/>
      <c r="C149" s="116" t="s">
        <v>1221</v>
      </c>
      <c r="D149" s="117"/>
      <c r="E149" s="118" t="s">
        <v>1222</v>
      </c>
      <c r="F149" s="132"/>
      <c r="G149" s="120"/>
      <c r="H149" s="120"/>
      <c r="I149" s="120"/>
      <c r="J149" s="129"/>
      <c r="K149" s="129"/>
      <c r="L149" s="120"/>
      <c r="M149" s="120"/>
      <c r="N149" s="120"/>
      <c r="O149" s="120" t="s">
        <v>1223</v>
      </c>
      <c r="P149" s="120" t="s">
        <v>1223</v>
      </c>
      <c r="Q149" s="112"/>
    </row>
    <row r="150" spans="1:17" ht="14.25" thickTop="1">
      <c r="A150" s="114">
        <v>136</v>
      </c>
      <c r="B150" s="115"/>
      <c r="C150" s="116" t="s">
        <v>1224</v>
      </c>
      <c r="D150" s="117"/>
      <c r="E150" s="118" t="s">
        <v>1225</v>
      </c>
      <c r="F150" s="128" t="s">
        <v>1226</v>
      </c>
      <c r="G150" s="120" t="s">
        <v>1226</v>
      </c>
      <c r="H150" s="120" t="s">
        <v>1226</v>
      </c>
      <c r="I150" s="120" t="s">
        <v>1226</v>
      </c>
      <c r="J150" s="129" t="s">
        <v>157</v>
      </c>
      <c r="K150" s="129" t="s">
        <v>157</v>
      </c>
      <c r="L150" s="129" t="s">
        <v>157</v>
      </c>
      <c r="M150" s="120" t="s">
        <v>157</v>
      </c>
      <c r="N150" s="120" t="s">
        <v>157</v>
      </c>
      <c r="O150" s="120" t="s">
        <v>157</v>
      </c>
      <c r="P150" s="120" t="s">
        <v>157</v>
      </c>
      <c r="Q150" s="112"/>
    </row>
    <row r="151" spans="1:17">
      <c r="A151" s="114">
        <v>137</v>
      </c>
      <c r="B151" s="115"/>
      <c r="C151" s="116" t="s">
        <v>1227</v>
      </c>
      <c r="D151" s="117"/>
      <c r="E151" s="118" t="s">
        <v>1228</v>
      </c>
      <c r="F151" s="128" t="s">
        <v>1229</v>
      </c>
      <c r="G151" s="120" t="s">
        <v>1229</v>
      </c>
      <c r="H151" s="120" t="s">
        <v>1229</v>
      </c>
      <c r="I151" s="120" t="s">
        <v>1230</v>
      </c>
      <c r="J151" s="129" t="s">
        <v>522</v>
      </c>
      <c r="K151" s="129" t="s">
        <v>1231</v>
      </c>
      <c r="L151" s="129" t="s">
        <v>1231</v>
      </c>
      <c r="M151" s="120" t="s">
        <v>1232</v>
      </c>
      <c r="N151" s="120" t="s">
        <v>1232</v>
      </c>
      <c r="O151" s="120" t="s">
        <v>1232</v>
      </c>
      <c r="P151" s="120" t="s">
        <v>1232</v>
      </c>
      <c r="Q151" s="112"/>
    </row>
    <row r="152" spans="1:17">
      <c r="A152" s="114">
        <v>138</v>
      </c>
      <c r="B152" s="115"/>
      <c r="C152" s="116" t="s">
        <v>1233</v>
      </c>
      <c r="D152" s="117"/>
      <c r="E152" s="118" t="s">
        <v>1234</v>
      </c>
      <c r="F152" s="128" t="s">
        <v>1235</v>
      </c>
      <c r="G152" s="120" t="s">
        <v>1235</v>
      </c>
      <c r="H152" s="120" t="s">
        <v>1235</v>
      </c>
      <c r="I152" s="120" t="s">
        <v>1235</v>
      </c>
      <c r="J152" s="129" t="s">
        <v>158</v>
      </c>
      <c r="K152" s="129" t="s">
        <v>158</v>
      </c>
      <c r="L152" s="129" t="s">
        <v>158</v>
      </c>
      <c r="M152" s="120" t="s">
        <v>158</v>
      </c>
      <c r="N152" s="120" t="s">
        <v>158</v>
      </c>
      <c r="O152" s="120" t="s">
        <v>158</v>
      </c>
      <c r="P152" s="120" t="s">
        <v>158</v>
      </c>
      <c r="Q152" s="112"/>
    </row>
    <row r="153" spans="1:17">
      <c r="A153" s="114">
        <v>139</v>
      </c>
      <c r="B153" s="115"/>
      <c r="C153" s="116" t="s">
        <v>1236</v>
      </c>
      <c r="D153" s="117"/>
      <c r="E153" s="118" t="s">
        <v>1237</v>
      </c>
      <c r="F153" s="128"/>
      <c r="G153" s="120"/>
      <c r="H153" s="120"/>
      <c r="I153" s="120"/>
      <c r="J153" s="129"/>
      <c r="K153" s="129"/>
      <c r="L153" s="129"/>
      <c r="M153" s="120" t="s">
        <v>523</v>
      </c>
      <c r="N153" s="120" t="s">
        <v>1238</v>
      </c>
      <c r="O153" s="120" t="s">
        <v>1239</v>
      </c>
      <c r="P153" s="120" t="s">
        <v>1239</v>
      </c>
      <c r="Q153" s="112"/>
    </row>
    <row r="154" spans="1:17">
      <c r="A154" s="114">
        <v>140</v>
      </c>
      <c r="B154" s="115"/>
      <c r="C154" s="116" t="s">
        <v>1240</v>
      </c>
      <c r="D154" s="117"/>
      <c r="E154" s="118" t="s">
        <v>1241</v>
      </c>
      <c r="F154" s="128" t="s">
        <v>1242</v>
      </c>
      <c r="G154" s="120" t="s">
        <v>1242</v>
      </c>
      <c r="H154" s="120" t="s">
        <v>1242</v>
      </c>
      <c r="I154" s="120" t="s">
        <v>1242</v>
      </c>
      <c r="J154" s="129" t="s">
        <v>159</v>
      </c>
      <c r="K154" s="129" t="s">
        <v>159</v>
      </c>
      <c r="L154" s="129" t="s">
        <v>159</v>
      </c>
      <c r="M154" s="120" t="s">
        <v>159</v>
      </c>
      <c r="N154" s="120" t="s">
        <v>159</v>
      </c>
      <c r="O154" s="120" t="s">
        <v>159</v>
      </c>
      <c r="P154" s="120" t="s">
        <v>159</v>
      </c>
      <c r="Q154" s="112"/>
    </row>
    <row r="155" spans="1:17">
      <c r="A155" s="114">
        <v>141</v>
      </c>
      <c r="B155" s="115"/>
      <c r="C155" s="116" t="s">
        <v>1243</v>
      </c>
      <c r="D155" s="117"/>
      <c r="E155" s="118" t="s">
        <v>1244</v>
      </c>
      <c r="F155" s="128" t="s">
        <v>51</v>
      </c>
      <c r="G155" s="120" t="s">
        <v>1245</v>
      </c>
      <c r="H155" s="120" t="s">
        <v>1245</v>
      </c>
      <c r="I155" s="120" t="s">
        <v>1245</v>
      </c>
      <c r="J155" s="129" t="s">
        <v>160</v>
      </c>
      <c r="K155" s="129" t="s">
        <v>160</v>
      </c>
      <c r="L155" s="129" t="s">
        <v>160</v>
      </c>
      <c r="M155" s="120" t="s">
        <v>160</v>
      </c>
      <c r="N155" s="120" t="s">
        <v>160</v>
      </c>
      <c r="O155" s="120" t="s">
        <v>160</v>
      </c>
      <c r="P155" s="120" t="s">
        <v>160</v>
      </c>
      <c r="Q155" s="112" t="s">
        <v>487</v>
      </c>
    </row>
    <row r="156" spans="1:17">
      <c r="A156" s="114">
        <v>142</v>
      </c>
      <c r="B156" s="115"/>
      <c r="C156" s="116" t="s">
        <v>1246</v>
      </c>
      <c r="D156" s="117"/>
      <c r="E156" s="118" t="s">
        <v>1247</v>
      </c>
      <c r="F156" s="128"/>
      <c r="G156" s="120"/>
      <c r="H156" s="120" t="s">
        <v>1248</v>
      </c>
      <c r="I156" s="120" t="s">
        <v>524</v>
      </c>
      <c r="J156" s="129" t="s">
        <v>161</v>
      </c>
      <c r="K156" s="129" t="s">
        <v>161</v>
      </c>
      <c r="L156" s="120" t="s">
        <v>161</v>
      </c>
      <c r="M156" s="120" t="s">
        <v>161</v>
      </c>
      <c r="N156" s="120" t="s">
        <v>161</v>
      </c>
      <c r="O156" s="120" t="s">
        <v>161</v>
      </c>
      <c r="P156" s="120" t="s">
        <v>161</v>
      </c>
      <c r="Q156" s="112"/>
    </row>
    <row r="157" spans="1:17">
      <c r="A157" s="114">
        <v>143</v>
      </c>
      <c r="B157" s="115"/>
      <c r="C157" s="116" t="s">
        <v>1249</v>
      </c>
      <c r="D157" s="117"/>
      <c r="E157" s="118" t="s">
        <v>1247</v>
      </c>
      <c r="F157" s="128" t="s">
        <v>51</v>
      </c>
      <c r="G157" s="120" t="s">
        <v>51</v>
      </c>
      <c r="H157" s="120" t="s">
        <v>51</v>
      </c>
      <c r="I157" s="120" t="s">
        <v>51</v>
      </c>
      <c r="J157" s="129" t="s">
        <v>51</v>
      </c>
      <c r="K157" s="129" t="s">
        <v>51</v>
      </c>
      <c r="L157" s="129" t="s">
        <v>51</v>
      </c>
      <c r="M157" s="120" t="s">
        <v>51</v>
      </c>
      <c r="N157" s="120" t="s">
        <v>51</v>
      </c>
      <c r="O157" s="120" t="s">
        <v>51</v>
      </c>
      <c r="P157" s="120" t="s">
        <v>51</v>
      </c>
      <c r="Q157" s="112"/>
    </row>
    <row r="158" spans="1:17">
      <c r="A158" s="114">
        <v>144</v>
      </c>
      <c r="B158" s="115"/>
      <c r="C158" s="116" t="s">
        <v>1250</v>
      </c>
      <c r="D158" s="117"/>
      <c r="E158" s="118" t="s">
        <v>1251</v>
      </c>
      <c r="F158" s="128"/>
      <c r="G158" s="120"/>
      <c r="H158" s="120"/>
      <c r="I158" s="120"/>
      <c r="J158" s="129"/>
      <c r="K158" s="129"/>
      <c r="L158" s="129" t="s">
        <v>525</v>
      </c>
      <c r="M158" s="120" t="s">
        <v>1252</v>
      </c>
      <c r="N158" s="120" t="s">
        <v>1252</v>
      </c>
      <c r="O158" s="120" t="s">
        <v>1252</v>
      </c>
      <c r="P158" s="120" t="s">
        <v>1253</v>
      </c>
      <c r="Q158" s="112"/>
    </row>
    <row r="159" spans="1:17" ht="14.25" thickBot="1">
      <c r="A159" s="114">
        <v>145</v>
      </c>
      <c r="B159" s="115"/>
      <c r="C159" s="116" t="s">
        <v>1254</v>
      </c>
      <c r="D159" s="117"/>
      <c r="E159" s="118" t="s">
        <v>1255</v>
      </c>
      <c r="F159" s="128" t="s">
        <v>162</v>
      </c>
      <c r="G159" s="120" t="s">
        <v>162</v>
      </c>
      <c r="H159" s="120" t="s">
        <v>162</v>
      </c>
      <c r="I159" s="120" t="s">
        <v>162</v>
      </c>
      <c r="J159" s="129" t="s">
        <v>162</v>
      </c>
      <c r="K159" s="129" t="s">
        <v>162</v>
      </c>
      <c r="L159" s="129" t="s">
        <v>162</v>
      </c>
      <c r="M159" s="120" t="s">
        <v>162</v>
      </c>
      <c r="N159" s="120" t="s">
        <v>162</v>
      </c>
      <c r="O159" s="120" t="s">
        <v>162</v>
      </c>
      <c r="P159" s="120" t="s">
        <v>162</v>
      </c>
      <c r="Q159" s="112"/>
    </row>
    <row r="160" spans="1:17" ht="15" thickTop="1" thickBot="1">
      <c r="A160" s="114">
        <v>146</v>
      </c>
      <c r="B160" s="115"/>
      <c r="C160" s="116" t="s">
        <v>1256</v>
      </c>
      <c r="D160" s="117"/>
      <c r="E160" s="118" t="s">
        <v>1257</v>
      </c>
      <c r="F160" s="132" t="s">
        <v>1258</v>
      </c>
      <c r="G160" s="120" t="s">
        <v>1258</v>
      </c>
      <c r="H160" s="120" t="s">
        <v>1258</v>
      </c>
      <c r="I160" s="120" t="s">
        <v>1258</v>
      </c>
      <c r="J160" s="129" t="s">
        <v>163</v>
      </c>
      <c r="K160" s="129" t="s">
        <v>163</v>
      </c>
      <c r="L160" s="120" t="s">
        <v>163</v>
      </c>
      <c r="M160" s="120" t="s">
        <v>163</v>
      </c>
      <c r="N160" s="120" t="s">
        <v>163</v>
      </c>
      <c r="O160" s="120" t="s">
        <v>163</v>
      </c>
      <c r="P160" s="120" t="s">
        <v>163</v>
      </c>
      <c r="Q160" s="112"/>
    </row>
    <row r="161" spans="1:17" ht="15" thickTop="1" thickBot="1">
      <c r="A161" s="114">
        <v>147</v>
      </c>
      <c r="B161" s="115"/>
      <c r="C161" s="116" t="s">
        <v>1259</v>
      </c>
      <c r="D161" s="117"/>
      <c r="E161" s="118" t="s">
        <v>1260</v>
      </c>
      <c r="F161" s="132" t="s">
        <v>51</v>
      </c>
      <c r="G161" s="120" t="s">
        <v>51</v>
      </c>
      <c r="H161" s="120" t="s">
        <v>51</v>
      </c>
      <c r="I161" s="120" t="s">
        <v>51</v>
      </c>
      <c r="J161" s="129" t="s">
        <v>51</v>
      </c>
      <c r="K161" s="129" t="s">
        <v>51</v>
      </c>
      <c r="L161" s="120" t="s">
        <v>51</v>
      </c>
      <c r="M161" s="120" t="s">
        <v>51</v>
      </c>
      <c r="N161" s="120" t="s">
        <v>51</v>
      </c>
      <c r="O161" s="120" t="s">
        <v>51</v>
      </c>
      <c r="P161" s="120" t="s">
        <v>51</v>
      </c>
      <c r="Q161" s="112"/>
    </row>
    <row r="162" spans="1:17" ht="14.25" thickTop="1">
      <c r="A162" s="114">
        <v>148</v>
      </c>
      <c r="B162" s="115"/>
      <c r="C162" s="116" t="s">
        <v>1261</v>
      </c>
      <c r="D162" s="117" t="s">
        <v>1262</v>
      </c>
      <c r="E162" s="118" t="s">
        <v>1263</v>
      </c>
      <c r="F162" s="128" t="s">
        <v>1264</v>
      </c>
      <c r="G162" s="120" t="s">
        <v>1264</v>
      </c>
      <c r="H162" s="120" t="s">
        <v>1264</v>
      </c>
      <c r="I162" s="120" t="s">
        <v>1264</v>
      </c>
      <c r="J162" s="129" t="s">
        <v>164</v>
      </c>
      <c r="K162" s="129" t="s">
        <v>164</v>
      </c>
      <c r="L162" s="129" t="s">
        <v>164</v>
      </c>
      <c r="M162" s="120" t="s">
        <v>164</v>
      </c>
      <c r="N162" s="120" t="s">
        <v>164</v>
      </c>
      <c r="O162" s="120" t="s">
        <v>164</v>
      </c>
      <c r="P162" s="120" t="s">
        <v>164</v>
      </c>
      <c r="Q162" s="112"/>
    </row>
    <row r="163" spans="1:17">
      <c r="A163" s="114">
        <v>149</v>
      </c>
      <c r="B163" s="115"/>
      <c r="C163" s="116" t="s">
        <v>1265</v>
      </c>
      <c r="D163" s="117" t="s">
        <v>526</v>
      </c>
      <c r="E163" s="118" t="s">
        <v>1266</v>
      </c>
      <c r="F163" s="128" t="s">
        <v>1267</v>
      </c>
      <c r="G163" s="120" t="s">
        <v>1267</v>
      </c>
      <c r="H163" s="120" t="s">
        <v>1267</v>
      </c>
      <c r="I163" s="120" t="s">
        <v>1267</v>
      </c>
      <c r="J163" s="129" t="s">
        <v>165</v>
      </c>
      <c r="K163" s="129" t="s">
        <v>165</v>
      </c>
      <c r="L163" s="129" t="s">
        <v>165</v>
      </c>
      <c r="M163" s="120" t="s">
        <v>165</v>
      </c>
      <c r="N163" s="120" t="s">
        <v>165</v>
      </c>
      <c r="O163" s="120" t="s">
        <v>165</v>
      </c>
      <c r="P163" s="120" t="s">
        <v>165</v>
      </c>
      <c r="Q163" s="112"/>
    </row>
    <row r="164" spans="1:17">
      <c r="A164" s="114">
        <v>150</v>
      </c>
      <c r="B164" s="115"/>
      <c r="C164" s="116" t="s">
        <v>1268</v>
      </c>
      <c r="D164" s="117" t="s">
        <v>1269</v>
      </c>
      <c r="E164" s="118" t="s">
        <v>1270</v>
      </c>
      <c r="F164" s="128" t="s">
        <v>1271</v>
      </c>
      <c r="G164" s="120" t="s">
        <v>1271</v>
      </c>
      <c r="H164" s="120" t="s">
        <v>1271</v>
      </c>
      <c r="I164" s="120" t="s">
        <v>1271</v>
      </c>
      <c r="J164" s="129" t="s">
        <v>166</v>
      </c>
      <c r="K164" s="129" t="s">
        <v>166</v>
      </c>
      <c r="L164" s="129" t="s">
        <v>166</v>
      </c>
      <c r="M164" s="120" t="s">
        <v>166</v>
      </c>
      <c r="N164" s="120" t="s">
        <v>166</v>
      </c>
      <c r="O164" s="120" t="s">
        <v>166</v>
      </c>
      <c r="P164" s="120" t="s">
        <v>166</v>
      </c>
      <c r="Q164" s="112"/>
    </row>
    <row r="165" spans="1:17">
      <c r="A165" s="114">
        <v>151</v>
      </c>
      <c r="B165" s="115"/>
      <c r="C165" s="116" t="s">
        <v>1272</v>
      </c>
      <c r="D165" s="117"/>
      <c r="E165" s="118" t="s">
        <v>1273</v>
      </c>
      <c r="F165" s="128" t="s">
        <v>51</v>
      </c>
      <c r="G165" s="120" t="s">
        <v>51</v>
      </c>
      <c r="H165" s="120" t="s">
        <v>51</v>
      </c>
      <c r="I165" s="120" t="s">
        <v>51</v>
      </c>
      <c r="J165" s="129" t="s">
        <v>51</v>
      </c>
      <c r="K165" s="129" t="s">
        <v>51</v>
      </c>
      <c r="L165" s="129" t="s">
        <v>51</v>
      </c>
      <c r="M165" s="120" t="s">
        <v>51</v>
      </c>
      <c r="N165" s="120" t="s">
        <v>51</v>
      </c>
      <c r="O165" s="120" t="s">
        <v>51</v>
      </c>
      <c r="P165" s="120" t="s">
        <v>51</v>
      </c>
      <c r="Q165" s="112"/>
    </row>
    <row r="166" spans="1:17">
      <c r="A166" s="114">
        <v>152</v>
      </c>
      <c r="B166" s="115"/>
      <c r="C166" s="116" t="s">
        <v>1274</v>
      </c>
      <c r="D166" s="117"/>
      <c r="E166" s="118" t="s">
        <v>1275</v>
      </c>
      <c r="F166" s="128" t="s">
        <v>1276</v>
      </c>
      <c r="G166" s="120" t="s">
        <v>1276</v>
      </c>
      <c r="H166" s="120" t="s">
        <v>1276</v>
      </c>
      <c r="I166" s="120" t="s">
        <v>1276</v>
      </c>
      <c r="J166" s="129" t="s">
        <v>167</v>
      </c>
      <c r="K166" s="129" t="s">
        <v>167</v>
      </c>
      <c r="L166" s="129" t="s">
        <v>167</v>
      </c>
      <c r="M166" s="120" t="s">
        <v>167</v>
      </c>
      <c r="N166" s="120" t="s">
        <v>167</v>
      </c>
      <c r="O166" s="120" t="s">
        <v>167</v>
      </c>
      <c r="P166" s="120" t="s">
        <v>167</v>
      </c>
      <c r="Q166" s="112"/>
    </row>
    <row r="167" spans="1:17">
      <c r="A167" s="114">
        <v>153</v>
      </c>
      <c r="B167" s="115"/>
      <c r="C167" s="116" t="s">
        <v>1277</v>
      </c>
      <c r="D167" s="117"/>
      <c r="E167" s="118" t="s">
        <v>1278</v>
      </c>
      <c r="F167" s="128" t="s">
        <v>1279</v>
      </c>
      <c r="G167" s="120" t="s">
        <v>1279</v>
      </c>
      <c r="H167" s="120" t="s">
        <v>1279</v>
      </c>
      <c r="I167" s="120" t="s">
        <v>1279</v>
      </c>
      <c r="J167" s="129" t="s">
        <v>168</v>
      </c>
      <c r="K167" s="129" t="s">
        <v>168</v>
      </c>
      <c r="L167" s="129" t="s">
        <v>168</v>
      </c>
      <c r="M167" s="120" t="s">
        <v>168</v>
      </c>
      <c r="N167" s="120" t="s">
        <v>168</v>
      </c>
      <c r="O167" s="120" t="s">
        <v>168</v>
      </c>
      <c r="P167" s="120" t="s">
        <v>168</v>
      </c>
      <c r="Q167" s="112"/>
    </row>
    <row r="168" spans="1:17">
      <c r="A168" s="114">
        <v>154</v>
      </c>
      <c r="B168" s="115"/>
      <c r="C168" s="116" t="s">
        <v>1280</v>
      </c>
      <c r="D168" s="117"/>
      <c r="E168" s="118" t="s">
        <v>1281</v>
      </c>
      <c r="F168" s="128" t="s">
        <v>1282</v>
      </c>
      <c r="G168" s="120" t="s">
        <v>1282</v>
      </c>
      <c r="H168" s="120" t="s">
        <v>1282</v>
      </c>
      <c r="I168" s="120" t="s">
        <v>1282</v>
      </c>
      <c r="J168" s="129" t="s">
        <v>169</v>
      </c>
      <c r="K168" s="129" t="s">
        <v>169</v>
      </c>
      <c r="L168" s="129" t="s">
        <v>169</v>
      </c>
      <c r="M168" s="120" t="s">
        <v>169</v>
      </c>
      <c r="N168" s="120" t="s">
        <v>169</v>
      </c>
      <c r="O168" s="120" t="s">
        <v>169</v>
      </c>
      <c r="P168" s="120" t="s">
        <v>169</v>
      </c>
      <c r="Q168" s="112"/>
    </row>
    <row r="169" spans="1:17">
      <c r="A169" s="114">
        <v>155</v>
      </c>
      <c r="B169" s="115"/>
      <c r="C169" s="116" t="s">
        <v>1283</v>
      </c>
      <c r="D169" s="117"/>
      <c r="E169" s="118" t="s">
        <v>1284</v>
      </c>
      <c r="F169" s="128" t="s">
        <v>1285</v>
      </c>
      <c r="G169" s="120" t="s">
        <v>1285</v>
      </c>
      <c r="H169" s="120" t="s">
        <v>1285</v>
      </c>
      <c r="I169" s="120" t="s">
        <v>1285</v>
      </c>
      <c r="J169" s="129" t="s">
        <v>170</v>
      </c>
      <c r="K169" s="129" t="s">
        <v>170</v>
      </c>
      <c r="L169" s="129" t="s">
        <v>170</v>
      </c>
      <c r="M169" s="120" t="s">
        <v>170</v>
      </c>
      <c r="N169" s="120" t="s">
        <v>170</v>
      </c>
      <c r="O169" s="120" t="s">
        <v>170</v>
      </c>
      <c r="P169" s="120" t="s">
        <v>170</v>
      </c>
      <c r="Q169" s="112"/>
    </row>
    <row r="170" spans="1:17">
      <c r="A170" s="114">
        <v>156</v>
      </c>
      <c r="B170" s="115"/>
      <c r="C170" s="116" t="s">
        <v>1286</v>
      </c>
      <c r="D170" s="117"/>
      <c r="E170" s="118" t="s">
        <v>1287</v>
      </c>
      <c r="F170" s="128" t="s">
        <v>51</v>
      </c>
      <c r="G170" s="120" t="s">
        <v>51</v>
      </c>
      <c r="H170" s="120" t="s">
        <v>51</v>
      </c>
      <c r="I170" s="120" t="s">
        <v>51</v>
      </c>
      <c r="J170" s="129" t="s">
        <v>51</v>
      </c>
      <c r="K170" s="129" t="s">
        <v>51</v>
      </c>
      <c r="L170" s="129" t="s">
        <v>51</v>
      </c>
      <c r="M170" s="120" t="s">
        <v>51</v>
      </c>
      <c r="N170" s="120" t="s">
        <v>51</v>
      </c>
      <c r="O170" s="120" t="s">
        <v>51</v>
      </c>
      <c r="P170" s="120" t="s">
        <v>51</v>
      </c>
      <c r="Q170" s="112"/>
    </row>
    <row r="171" spans="1:17">
      <c r="A171" s="114">
        <v>157</v>
      </c>
      <c r="B171" s="115"/>
      <c r="C171" s="116" t="s">
        <v>1288</v>
      </c>
      <c r="D171" s="117"/>
      <c r="E171" s="118" t="s">
        <v>1289</v>
      </c>
      <c r="F171" s="128"/>
      <c r="G171" s="120"/>
      <c r="H171" s="120"/>
      <c r="I171" s="120"/>
      <c r="J171" s="129" t="s">
        <v>1290</v>
      </c>
      <c r="K171" s="129" t="s">
        <v>1290</v>
      </c>
      <c r="L171" s="120" t="s">
        <v>1290</v>
      </c>
      <c r="M171" s="120" t="s">
        <v>1290</v>
      </c>
      <c r="N171" s="120" t="s">
        <v>1290</v>
      </c>
      <c r="O171" s="120" t="s">
        <v>1290</v>
      </c>
      <c r="P171" s="120" t="s">
        <v>1290</v>
      </c>
      <c r="Q171" s="112"/>
    </row>
    <row r="172" spans="1:17">
      <c r="A172" s="114">
        <v>158</v>
      </c>
      <c r="B172" s="115"/>
      <c r="C172" s="116" t="s">
        <v>1291</v>
      </c>
      <c r="D172" s="117"/>
      <c r="E172" s="118" t="s">
        <v>1292</v>
      </c>
      <c r="F172" s="128" t="s">
        <v>1293</v>
      </c>
      <c r="G172" s="120" t="s">
        <v>51</v>
      </c>
      <c r="H172" s="120" t="s">
        <v>51</v>
      </c>
      <c r="I172" s="120" t="s">
        <v>51</v>
      </c>
      <c r="J172" s="129" t="s">
        <v>51</v>
      </c>
      <c r="K172" s="129" t="s">
        <v>51</v>
      </c>
      <c r="L172" s="129" t="s">
        <v>51</v>
      </c>
      <c r="M172" s="120" t="s">
        <v>51</v>
      </c>
      <c r="N172" s="120" t="s">
        <v>51</v>
      </c>
      <c r="O172" s="120" t="s">
        <v>51</v>
      </c>
      <c r="P172" s="120" t="s">
        <v>51</v>
      </c>
      <c r="Q172" s="112"/>
    </row>
    <row r="173" spans="1:17">
      <c r="A173" s="114">
        <v>159</v>
      </c>
      <c r="B173" s="115"/>
      <c r="C173" s="116" t="s">
        <v>1294</v>
      </c>
      <c r="D173" s="117"/>
      <c r="E173" s="118" t="s">
        <v>1295</v>
      </c>
      <c r="F173" s="128" t="s">
        <v>1296</v>
      </c>
      <c r="G173" s="120" t="s">
        <v>1296</v>
      </c>
      <c r="H173" s="120" t="s">
        <v>1296</v>
      </c>
      <c r="I173" s="120" t="s">
        <v>1296</v>
      </c>
      <c r="J173" s="129" t="s">
        <v>171</v>
      </c>
      <c r="K173" s="129" t="s">
        <v>171</v>
      </c>
      <c r="L173" s="129" t="s">
        <v>171</v>
      </c>
      <c r="M173" s="120" t="s">
        <v>171</v>
      </c>
      <c r="N173" s="120" t="s">
        <v>171</v>
      </c>
      <c r="O173" s="120" t="s">
        <v>171</v>
      </c>
      <c r="P173" s="120" t="s">
        <v>171</v>
      </c>
      <c r="Q173" s="112"/>
    </row>
    <row r="174" spans="1:17">
      <c r="A174" s="114">
        <v>160</v>
      </c>
      <c r="B174" s="115"/>
      <c r="C174" s="116" t="s">
        <v>1297</v>
      </c>
      <c r="D174" s="117"/>
      <c r="E174" s="118" t="s">
        <v>1298</v>
      </c>
      <c r="F174" s="128" t="s">
        <v>1299</v>
      </c>
      <c r="G174" s="120" t="s">
        <v>1299</v>
      </c>
      <c r="H174" s="120" t="s">
        <v>1299</v>
      </c>
      <c r="I174" s="120" t="s">
        <v>1299</v>
      </c>
      <c r="J174" s="129" t="s">
        <v>172</v>
      </c>
      <c r="K174" s="129" t="s">
        <v>172</v>
      </c>
      <c r="L174" s="129" t="s">
        <v>172</v>
      </c>
      <c r="M174" s="120" t="s">
        <v>172</v>
      </c>
      <c r="N174" s="120" t="s">
        <v>172</v>
      </c>
      <c r="O174" s="120" t="s">
        <v>172</v>
      </c>
      <c r="P174" s="120" t="s">
        <v>172</v>
      </c>
      <c r="Q174" s="112"/>
    </row>
    <row r="175" spans="1:17">
      <c r="A175" s="114">
        <v>161</v>
      </c>
      <c r="B175" s="115"/>
      <c r="C175" s="116" t="s">
        <v>1300</v>
      </c>
      <c r="D175" s="117"/>
      <c r="E175" s="118" t="s">
        <v>1301</v>
      </c>
      <c r="F175" s="128" t="s">
        <v>1302</v>
      </c>
      <c r="G175" s="120" t="s">
        <v>1302</v>
      </c>
      <c r="H175" s="120" t="s">
        <v>1302</v>
      </c>
      <c r="I175" s="120" t="s">
        <v>1302</v>
      </c>
      <c r="J175" s="129" t="s">
        <v>173</v>
      </c>
      <c r="K175" s="129" t="s">
        <v>173</v>
      </c>
      <c r="L175" s="129" t="s">
        <v>173</v>
      </c>
      <c r="M175" s="120" t="s">
        <v>173</v>
      </c>
      <c r="N175" s="120" t="s">
        <v>173</v>
      </c>
      <c r="O175" s="120" t="s">
        <v>173</v>
      </c>
      <c r="P175" s="120" t="s">
        <v>173</v>
      </c>
      <c r="Q175" s="112" t="s">
        <v>500</v>
      </c>
    </row>
    <row r="176" spans="1:17">
      <c r="A176" s="114">
        <v>162</v>
      </c>
      <c r="B176" s="115"/>
      <c r="C176" s="116" t="s">
        <v>1303</v>
      </c>
      <c r="D176" s="117" t="s">
        <v>1304</v>
      </c>
      <c r="E176" s="118" t="s">
        <v>1305</v>
      </c>
      <c r="F176" s="128" t="s">
        <v>1306</v>
      </c>
      <c r="G176" s="120" t="s">
        <v>1306</v>
      </c>
      <c r="H176" s="120" t="s">
        <v>1306</v>
      </c>
      <c r="I176" s="120" t="s">
        <v>1306</v>
      </c>
      <c r="J176" s="129" t="s">
        <v>527</v>
      </c>
      <c r="K176" s="129" t="s">
        <v>528</v>
      </c>
      <c r="L176" s="129" t="s">
        <v>528</v>
      </c>
      <c r="M176" s="120" t="s">
        <v>528</v>
      </c>
      <c r="N176" s="120" t="s">
        <v>51</v>
      </c>
      <c r="O176" s="120" t="s">
        <v>51</v>
      </c>
      <c r="P176" s="120" t="s">
        <v>1307</v>
      </c>
      <c r="Q176" s="112"/>
    </row>
    <row r="177" spans="1:17">
      <c r="A177" s="114">
        <v>163</v>
      </c>
      <c r="B177" s="115"/>
      <c r="C177" s="116" t="s">
        <v>1308</v>
      </c>
      <c r="D177" s="117"/>
      <c r="E177" s="118" t="s">
        <v>1309</v>
      </c>
      <c r="F177" s="128" t="s">
        <v>1310</v>
      </c>
      <c r="G177" s="120" t="s">
        <v>1310</v>
      </c>
      <c r="H177" s="120" t="s">
        <v>1310</v>
      </c>
      <c r="I177" s="120" t="s">
        <v>1310</v>
      </c>
      <c r="J177" s="129" t="s">
        <v>174</v>
      </c>
      <c r="K177" s="129" t="s">
        <v>174</v>
      </c>
      <c r="L177" s="129" t="s">
        <v>174</v>
      </c>
      <c r="M177" s="120" t="s">
        <v>174</v>
      </c>
      <c r="N177" s="120" t="s">
        <v>174</v>
      </c>
      <c r="O177" s="120" t="s">
        <v>174</v>
      </c>
      <c r="P177" s="120" t="s">
        <v>174</v>
      </c>
      <c r="Q177" s="112"/>
    </row>
    <row r="178" spans="1:17">
      <c r="A178" s="114">
        <v>164</v>
      </c>
      <c r="B178" s="115"/>
      <c r="C178" s="116" t="s">
        <v>1311</v>
      </c>
      <c r="D178" s="117"/>
      <c r="E178" s="118" t="s">
        <v>1312</v>
      </c>
      <c r="F178" s="128" t="s">
        <v>51</v>
      </c>
      <c r="G178" s="120" t="s">
        <v>51</v>
      </c>
      <c r="H178" s="120" t="s">
        <v>51</v>
      </c>
      <c r="I178" s="120" t="s">
        <v>51</v>
      </c>
      <c r="J178" s="129" t="s">
        <v>51</v>
      </c>
      <c r="K178" s="129" t="s">
        <v>51</v>
      </c>
      <c r="L178" s="129" t="s">
        <v>51</v>
      </c>
      <c r="M178" s="120" t="s">
        <v>51</v>
      </c>
      <c r="N178" s="120" t="s">
        <v>51</v>
      </c>
      <c r="O178" s="120" t="s">
        <v>51</v>
      </c>
      <c r="P178" s="120" t="s">
        <v>51</v>
      </c>
      <c r="Q178" s="112"/>
    </row>
    <row r="179" spans="1:17">
      <c r="A179" s="114">
        <v>165</v>
      </c>
      <c r="B179" s="115"/>
      <c r="C179" s="116" t="s">
        <v>1313</v>
      </c>
      <c r="D179" s="117"/>
      <c r="E179" s="118" t="s">
        <v>1314</v>
      </c>
      <c r="F179" s="128" t="s">
        <v>1315</v>
      </c>
      <c r="G179" s="120" t="s">
        <v>1315</v>
      </c>
      <c r="H179" s="120" t="s">
        <v>1315</v>
      </c>
      <c r="I179" s="120" t="s">
        <v>1315</v>
      </c>
      <c r="J179" s="129" t="s">
        <v>175</v>
      </c>
      <c r="K179" s="129" t="s">
        <v>175</v>
      </c>
      <c r="L179" s="129" t="s">
        <v>175</v>
      </c>
      <c r="M179" s="120" t="s">
        <v>175</v>
      </c>
      <c r="N179" s="120" t="s">
        <v>175</v>
      </c>
      <c r="O179" s="120" t="s">
        <v>175</v>
      </c>
      <c r="P179" s="120" t="s">
        <v>175</v>
      </c>
      <c r="Q179" s="112"/>
    </row>
    <row r="180" spans="1:17">
      <c r="A180" s="114">
        <v>166</v>
      </c>
      <c r="B180" s="115"/>
      <c r="C180" s="116" t="s">
        <v>1316</v>
      </c>
      <c r="D180" s="117" t="s">
        <v>1317</v>
      </c>
      <c r="E180" s="118" t="s">
        <v>1318</v>
      </c>
      <c r="F180" s="128" t="s">
        <v>1319</v>
      </c>
      <c r="G180" s="120" t="s">
        <v>1319</v>
      </c>
      <c r="H180" s="120" t="s">
        <v>1319</v>
      </c>
      <c r="I180" s="120" t="s">
        <v>1319</v>
      </c>
      <c r="J180" s="129" t="s">
        <v>529</v>
      </c>
      <c r="K180" s="129" t="s">
        <v>1320</v>
      </c>
      <c r="L180" s="120" t="s">
        <v>1320</v>
      </c>
      <c r="M180" s="120" t="s">
        <v>1320</v>
      </c>
      <c r="N180" s="120" t="s">
        <v>1320</v>
      </c>
      <c r="O180" s="120" t="s">
        <v>1320</v>
      </c>
      <c r="P180" s="120" t="s">
        <v>1320</v>
      </c>
      <c r="Q180" s="112"/>
    </row>
    <row r="181" spans="1:17">
      <c r="A181" s="114">
        <v>167</v>
      </c>
      <c r="B181" s="115"/>
      <c r="C181" s="116" t="s">
        <v>1321</v>
      </c>
      <c r="D181" s="117"/>
      <c r="E181" s="118" t="s">
        <v>1322</v>
      </c>
      <c r="F181" s="128" t="s">
        <v>1323</v>
      </c>
      <c r="G181" s="120" t="s">
        <v>530</v>
      </c>
      <c r="H181" s="120" t="s">
        <v>530</v>
      </c>
      <c r="I181" s="120" t="s">
        <v>530</v>
      </c>
      <c r="J181" s="129" t="s">
        <v>530</v>
      </c>
      <c r="K181" s="129" t="s">
        <v>51</v>
      </c>
      <c r="L181" s="129" t="s">
        <v>1324</v>
      </c>
      <c r="M181" s="120" t="s">
        <v>1324</v>
      </c>
      <c r="N181" s="120" t="s">
        <v>1324</v>
      </c>
      <c r="O181" s="120" t="s">
        <v>1324</v>
      </c>
      <c r="P181" s="120" t="s">
        <v>1324</v>
      </c>
      <c r="Q181" s="112"/>
    </row>
    <row r="182" spans="1:17">
      <c r="A182" s="114">
        <v>168</v>
      </c>
      <c r="B182" s="115"/>
      <c r="C182" s="116" t="s">
        <v>1325</v>
      </c>
      <c r="D182" s="117"/>
      <c r="E182" s="118" t="s">
        <v>1326</v>
      </c>
      <c r="F182" s="128" t="s">
        <v>51</v>
      </c>
      <c r="G182" s="120" t="s">
        <v>51</v>
      </c>
      <c r="H182" s="120" t="s">
        <v>1327</v>
      </c>
      <c r="I182" s="120" t="s">
        <v>1327</v>
      </c>
      <c r="J182" s="129" t="s">
        <v>531</v>
      </c>
      <c r="K182" s="129" t="s">
        <v>531</v>
      </c>
      <c r="L182" s="120" t="s">
        <v>531</v>
      </c>
      <c r="M182" s="120" t="s">
        <v>51</v>
      </c>
      <c r="N182" s="120" t="s">
        <v>51</v>
      </c>
      <c r="O182" s="120" t="s">
        <v>51</v>
      </c>
      <c r="P182" s="120" t="s">
        <v>51</v>
      </c>
      <c r="Q182" s="112" t="s">
        <v>500</v>
      </c>
    </row>
    <row r="183" spans="1:17" ht="14.25" thickBot="1">
      <c r="A183" s="114">
        <v>169</v>
      </c>
      <c r="B183" s="115"/>
      <c r="C183" s="116" t="s">
        <v>1328</v>
      </c>
      <c r="D183" s="117"/>
      <c r="E183" s="118" t="s">
        <v>1329</v>
      </c>
      <c r="F183" s="128"/>
      <c r="G183" s="120"/>
      <c r="H183" s="120"/>
      <c r="I183" s="120"/>
      <c r="J183" s="129"/>
      <c r="K183" s="129"/>
      <c r="L183" s="129" t="s">
        <v>1330</v>
      </c>
      <c r="M183" s="120" t="s">
        <v>1330</v>
      </c>
      <c r="N183" s="120" t="s">
        <v>1330</v>
      </c>
      <c r="O183" s="120" t="s">
        <v>1330</v>
      </c>
      <c r="P183" s="120" t="s">
        <v>1331</v>
      </c>
      <c r="Q183" s="112"/>
    </row>
    <row r="184" spans="1:17" ht="15" thickTop="1" thickBot="1">
      <c r="A184" s="114">
        <v>170</v>
      </c>
      <c r="B184" s="115"/>
      <c r="C184" s="116" t="s">
        <v>1332</v>
      </c>
      <c r="D184" s="117"/>
      <c r="E184" s="118" t="s">
        <v>1333</v>
      </c>
      <c r="F184" s="132" t="s">
        <v>1334</v>
      </c>
      <c r="G184" s="120" t="s">
        <v>1334</v>
      </c>
      <c r="H184" s="120" t="s">
        <v>1334</v>
      </c>
      <c r="I184" s="120" t="s">
        <v>1334</v>
      </c>
      <c r="J184" s="129" t="s">
        <v>176</v>
      </c>
      <c r="K184" s="129" t="s">
        <v>176</v>
      </c>
      <c r="L184" s="129" t="s">
        <v>176</v>
      </c>
      <c r="M184" s="120" t="s">
        <v>176</v>
      </c>
      <c r="N184" s="120" t="s">
        <v>176</v>
      </c>
      <c r="O184" s="120" t="s">
        <v>176</v>
      </c>
      <c r="P184" s="120" t="s">
        <v>176</v>
      </c>
      <c r="Q184" s="112"/>
    </row>
    <row r="185" spans="1:17" ht="15" thickTop="1" thickBot="1">
      <c r="A185" s="114">
        <v>171</v>
      </c>
      <c r="B185" s="115"/>
      <c r="C185" s="116" t="s">
        <v>1335</v>
      </c>
      <c r="D185" s="117"/>
      <c r="E185" s="118" t="s">
        <v>1336</v>
      </c>
      <c r="F185" s="128"/>
      <c r="G185" s="120"/>
      <c r="H185" s="120"/>
      <c r="I185" s="120"/>
      <c r="J185" s="129"/>
      <c r="K185" s="129"/>
      <c r="L185" s="129"/>
      <c r="M185" s="120" t="s">
        <v>532</v>
      </c>
      <c r="N185" s="120" t="s">
        <v>1337</v>
      </c>
      <c r="O185" s="120" t="s">
        <v>1337</v>
      </c>
      <c r="P185" s="120" t="s">
        <v>1337</v>
      </c>
      <c r="Q185" s="112"/>
    </row>
    <row r="186" spans="1:17" ht="15" thickTop="1" thickBot="1">
      <c r="A186" s="114">
        <v>172</v>
      </c>
      <c r="B186" s="115"/>
      <c r="C186" s="116" t="s">
        <v>1338</v>
      </c>
      <c r="D186" s="117"/>
      <c r="E186" s="118" t="s">
        <v>1339</v>
      </c>
      <c r="F186" s="132" t="s">
        <v>51</v>
      </c>
      <c r="G186" s="120" t="s">
        <v>51</v>
      </c>
      <c r="H186" s="120" t="s">
        <v>1340</v>
      </c>
      <c r="I186" s="120" t="s">
        <v>1340</v>
      </c>
      <c r="J186" s="129" t="s">
        <v>1341</v>
      </c>
      <c r="K186" s="129" t="s">
        <v>177</v>
      </c>
      <c r="L186" s="120" t="s">
        <v>177</v>
      </c>
      <c r="M186" s="120" t="s">
        <v>177</v>
      </c>
      <c r="N186" s="120" t="s">
        <v>177</v>
      </c>
      <c r="O186" s="120" t="s">
        <v>177</v>
      </c>
      <c r="P186" s="120" t="s">
        <v>177</v>
      </c>
      <c r="Q186" s="112"/>
    </row>
    <row r="187" spans="1:17" ht="15" thickTop="1" thickBot="1">
      <c r="A187" s="114">
        <v>173</v>
      </c>
      <c r="B187" s="115"/>
      <c r="C187" s="116" t="s">
        <v>1342</v>
      </c>
      <c r="D187" s="117"/>
      <c r="E187" s="118" t="s">
        <v>1343</v>
      </c>
      <c r="F187" s="128" t="s">
        <v>1344</v>
      </c>
      <c r="G187" s="120" t="s">
        <v>1344</v>
      </c>
      <c r="H187" s="120" t="s">
        <v>1344</v>
      </c>
      <c r="I187" s="120" t="s">
        <v>1344</v>
      </c>
      <c r="J187" s="129" t="s">
        <v>178</v>
      </c>
      <c r="K187" s="129" t="s">
        <v>178</v>
      </c>
      <c r="L187" s="129" t="s">
        <v>178</v>
      </c>
      <c r="M187" s="120" t="s">
        <v>178</v>
      </c>
      <c r="N187" s="120" t="s">
        <v>178</v>
      </c>
      <c r="O187" s="120" t="s">
        <v>178</v>
      </c>
      <c r="P187" s="120" t="s">
        <v>178</v>
      </c>
      <c r="Q187" s="112"/>
    </row>
    <row r="188" spans="1:17" ht="15" thickTop="1" thickBot="1">
      <c r="A188" s="114">
        <v>174</v>
      </c>
      <c r="B188" s="115"/>
      <c r="C188" s="116" t="s">
        <v>1345</v>
      </c>
      <c r="D188" s="117"/>
      <c r="E188" s="118" t="s">
        <v>1346</v>
      </c>
      <c r="F188" s="132" t="s">
        <v>51</v>
      </c>
      <c r="G188" s="120" t="s">
        <v>51</v>
      </c>
      <c r="H188" s="120" t="s">
        <v>51</v>
      </c>
      <c r="I188" s="120" t="s">
        <v>51</v>
      </c>
      <c r="J188" s="129" t="s">
        <v>51</v>
      </c>
      <c r="K188" s="129" t="s">
        <v>51</v>
      </c>
      <c r="L188" s="120" t="s">
        <v>51</v>
      </c>
      <c r="M188" s="120" t="s">
        <v>51</v>
      </c>
      <c r="N188" s="120" t="s">
        <v>51</v>
      </c>
      <c r="O188" s="120" t="s">
        <v>51</v>
      </c>
      <c r="P188" s="120" t="s">
        <v>51</v>
      </c>
      <c r="Q188" s="112"/>
    </row>
    <row r="189" spans="1:17" ht="14.25" thickTop="1">
      <c r="A189" s="114">
        <v>175</v>
      </c>
      <c r="B189" s="115"/>
      <c r="C189" s="116" t="s">
        <v>1347</v>
      </c>
      <c r="D189" s="117" t="s">
        <v>533</v>
      </c>
      <c r="E189" s="118" t="s">
        <v>1348</v>
      </c>
      <c r="F189" s="128" t="s">
        <v>1349</v>
      </c>
      <c r="G189" s="120" t="s">
        <v>1349</v>
      </c>
      <c r="H189" s="120" t="s">
        <v>1349</v>
      </c>
      <c r="I189" s="120" t="s">
        <v>1349</v>
      </c>
      <c r="J189" s="129" t="s">
        <v>534</v>
      </c>
      <c r="K189" s="129" t="s">
        <v>534</v>
      </c>
      <c r="L189" s="129" t="s">
        <v>1350</v>
      </c>
      <c r="M189" s="120" t="s">
        <v>1350</v>
      </c>
      <c r="N189" s="120" t="s">
        <v>1350</v>
      </c>
      <c r="O189" s="120" t="s">
        <v>1350</v>
      </c>
      <c r="P189" s="120" t="s">
        <v>1350</v>
      </c>
      <c r="Q189" s="112"/>
    </row>
    <row r="190" spans="1:17">
      <c r="A190" s="114">
        <v>176</v>
      </c>
      <c r="B190" s="115" t="s">
        <v>836</v>
      </c>
      <c r="C190" s="116" t="s">
        <v>1351</v>
      </c>
      <c r="D190" s="117"/>
      <c r="E190" s="118" t="s">
        <v>1352</v>
      </c>
      <c r="F190" s="128" t="s">
        <v>51</v>
      </c>
      <c r="G190" s="120" t="s">
        <v>51</v>
      </c>
      <c r="H190" s="120" t="s">
        <v>51</v>
      </c>
      <c r="I190" s="120" t="s">
        <v>51</v>
      </c>
      <c r="J190" s="129" t="s">
        <v>51</v>
      </c>
      <c r="K190" s="129" t="s">
        <v>51</v>
      </c>
      <c r="L190" s="120" t="s">
        <v>51</v>
      </c>
      <c r="M190" s="120" t="s">
        <v>51</v>
      </c>
      <c r="N190" s="120" t="s">
        <v>51</v>
      </c>
      <c r="O190" s="120" t="s">
        <v>51</v>
      </c>
      <c r="P190" s="120" t="s">
        <v>51</v>
      </c>
      <c r="Q190" s="112"/>
    </row>
    <row r="191" spans="1:17">
      <c r="A191" s="114">
        <v>177</v>
      </c>
      <c r="B191" s="115"/>
      <c r="C191" s="116" t="s">
        <v>1353</v>
      </c>
      <c r="D191" s="117"/>
      <c r="E191" s="118" t="s">
        <v>1354</v>
      </c>
      <c r="F191" s="128"/>
      <c r="G191" s="120"/>
      <c r="H191" s="120" t="s">
        <v>1355</v>
      </c>
      <c r="I191" s="120" t="s">
        <v>1355</v>
      </c>
      <c r="J191" s="129" t="s">
        <v>535</v>
      </c>
      <c r="K191" s="129" t="s">
        <v>535</v>
      </c>
      <c r="L191" s="129" t="s">
        <v>535</v>
      </c>
      <c r="M191" s="120" t="s">
        <v>535</v>
      </c>
      <c r="N191" s="120" t="s">
        <v>1356</v>
      </c>
      <c r="O191" s="120" t="s">
        <v>1356</v>
      </c>
      <c r="P191" s="120" t="s">
        <v>1356</v>
      </c>
      <c r="Q191" s="112"/>
    </row>
    <row r="192" spans="1:17">
      <c r="A192" s="114">
        <v>178</v>
      </c>
      <c r="B192" s="115"/>
      <c r="C192" s="116" t="s">
        <v>1357</v>
      </c>
      <c r="D192" s="117" t="s">
        <v>536</v>
      </c>
      <c r="E192" s="118" t="s">
        <v>1358</v>
      </c>
      <c r="F192" s="128" t="s">
        <v>51</v>
      </c>
      <c r="G192" s="120" t="s">
        <v>51</v>
      </c>
      <c r="H192" s="120" t="s">
        <v>51</v>
      </c>
      <c r="I192" s="120" t="s">
        <v>51</v>
      </c>
      <c r="J192" s="129" t="s">
        <v>51</v>
      </c>
      <c r="K192" s="129" t="s">
        <v>51</v>
      </c>
      <c r="L192" s="129" t="s">
        <v>51</v>
      </c>
      <c r="M192" s="120" t="s">
        <v>51</v>
      </c>
      <c r="N192" s="120" t="s">
        <v>51</v>
      </c>
      <c r="O192" s="120" t="s">
        <v>51</v>
      </c>
      <c r="P192" s="120" t="s">
        <v>51</v>
      </c>
      <c r="Q192" s="112" t="s">
        <v>500</v>
      </c>
    </row>
    <row r="193" spans="1:17">
      <c r="A193" s="114">
        <v>179</v>
      </c>
      <c r="B193" s="115"/>
      <c r="C193" s="116" t="s">
        <v>1359</v>
      </c>
      <c r="D193" s="117"/>
      <c r="E193" s="118" t="s">
        <v>1360</v>
      </c>
      <c r="F193" s="128" t="s">
        <v>51</v>
      </c>
      <c r="G193" s="120" t="s">
        <v>537</v>
      </c>
      <c r="H193" s="120" t="s">
        <v>537</v>
      </c>
      <c r="I193" s="120" t="s">
        <v>51</v>
      </c>
      <c r="J193" s="129" t="s">
        <v>1361</v>
      </c>
      <c r="K193" s="129" t="s">
        <v>538</v>
      </c>
      <c r="L193" s="120" t="s">
        <v>1362</v>
      </c>
      <c r="M193" s="120" t="s">
        <v>1362</v>
      </c>
      <c r="N193" s="120" t="s">
        <v>1362</v>
      </c>
      <c r="O193" s="120" t="s">
        <v>1363</v>
      </c>
      <c r="P193" s="120" t="s">
        <v>1363</v>
      </c>
      <c r="Q193" s="112" t="s">
        <v>500</v>
      </c>
    </row>
    <row r="194" spans="1:17">
      <c r="A194" s="114">
        <v>180</v>
      </c>
      <c r="B194" s="115"/>
      <c r="C194" s="116" t="s">
        <v>1364</v>
      </c>
      <c r="D194" s="117"/>
      <c r="E194" s="118" t="s">
        <v>1365</v>
      </c>
      <c r="F194" s="128"/>
      <c r="G194" s="120"/>
      <c r="H194" s="120"/>
      <c r="I194" s="120"/>
      <c r="J194" s="129"/>
      <c r="K194" s="129"/>
      <c r="L194" s="129"/>
      <c r="M194" s="120" t="s">
        <v>539</v>
      </c>
      <c r="N194" s="120" t="s">
        <v>1366</v>
      </c>
      <c r="O194" s="120" t="s">
        <v>1366</v>
      </c>
      <c r="P194" s="120" t="s">
        <v>1366</v>
      </c>
      <c r="Q194" s="112"/>
    </row>
    <row r="195" spans="1:17">
      <c r="A195" s="114">
        <v>181</v>
      </c>
      <c r="B195" s="115"/>
      <c r="C195" s="116" t="s">
        <v>179</v>
      </c>
      <c r="D195" s="117"/>
      <c r="E195" s="118" t="s">
        <v>1367</v>
      </c>
      <c r="F195" s="128" t="s">
        <v>1368</v>
      </c>
      <c r="G195" s="120" t="s">
        <v>1368</v>
      </c>
      <c r="H195" s="120" t="s">
        <v>1368</v>
      </c>
      <c r="I195" s="120" t="s">
        <v>1369</v>
      </c>
      <c r="J195" s="129" t="s">
        <v>540</v>
      </c>
      <c r="K195" s="129" t="s">
        <v>51</v>
      </c>
      <c r="L195" s="129" t="s">
        <v>51</v>
      </c>
      <c r="M195" s="120" t="s">
        <v>51</v>
      </c>
      <c r="N195" s="120" t="s">
        <v>51</v>
      </c>
      <c r="O195" s="120" t="s">
        <v>1370</v>
      </c>
      <c r="P195" s="120" t="s">
        <v>51</v>
      </c>
      <c r="Q195" s="112" t="s">
        <v>487</v>
      </c>
    </row>
    <row r="196" spans="1:17" ht="14.25" thickBot="1">
      <c r="A196" s="114">
        <v>182</v>
      </c>
      <c r="B196" s="115"/>
      <c r="C196" s="116" t="s">
        <v>1371</v>
      </c>
      <c r="D196" s="117"/>
      <c r="E196" s="118" t="s">
        <v>1372</v>
      </c>
      <c r="F196" s="128" t="s">
        <v>1373</v>
      </c>
      <c r="G196" s="120" t="s">
        <v>1373</v>
      </c>
      <c r="H196" s="120" t="s">
        <v>1373</v>
      </c>
      <c r="I196" s="120" t="s">
        <v>1373</v>
      </c>
      <c r="J196" s="129" t="s">
        <v>180</v>
      </c>
      <c r="K196" s="129" t="s">
        <v>180</v>
      </c>
      <c r="L196" s="129" t="s">
        <v>180</v>
      </c>
      <c r="M196" s="120" t="s">
        <v>180</v>
      </c>
      <c r="N196" s="120" t="s">
        <v>180</v>
      </c>
      <c r="O196" s="120" t="s">
        <v>180</v>
      </c>
      <c r="P196" s="120" t="s">
        <v>180</v>
      </c>
      <c r="Q196" s="112"/>
    </row>
    <row r="197" spans="1:17" ht="15" thickTop="1" thickBot="1">
      <c r="A197" s="114">
        <v>183</v>
      </c>
      <c r="B197" s="115"/>
      <c r="C197" s="116" t="s">
        <v>1374</v>
      </c>
      <c r="D197" s="117"/>
      <c r="E197" s="118" t="s">
        <v>1375</v>
      </c>
      <c r="F197" s="132" t="s">
        <v>1376</v>
      </c>
      <c r="G197" s="120" t="s">
        <v>1376</v>
      </c>
      <c r="H197" s="120" t="s">
        <v>1376</v>
      </c>
      <c r="I197" s="120" t="s">
        <v>1376</v>
      </c>
      <c r="J197" s="129" t="s">
        <v>181</v>
      </c>
      <c r="K197" s="129" t="s">
        <v>181</v>
      </c>
      <c r="L197" s="120" t="s">
        <v>181</v>
      </c>
      <c r="M197" s="120" t="s">
        <v>181</v>
      </c>
      <c r="N197" s="120" t="s">
        <v>181</v>
      </c>
      <c r="O197" s="120" t="s">
        <v>181</v>
      </c>
      <c r="P197" s="120" t="s">
        <v>181</v>
      </c>
      <c r="Q197" s="112"/>
    </row>
    <row r="198" spans="1:17" ht="14.25" thickTop="1">
      <c r="A198" s="114">
        <v>184</v>
      </c>
      <c r="B198" s="115"/>
      <c r="C198" s="116" t="s">
        <v>1377</v>
      </c>
      <c r="D198" s="117"/>
      <c r="E198" s="118" t="s">
        <v>1378</v>
      </c>
      <c r="F198" s="128" t="s">
        <v>1379</v>
      </c>
      <c r="G198" s="120" t="s">
        <v>1379</v>
      </c>
      <c r="H198" s="120" t="s">
        <v>1379</v>
      </c>
      <c r="I198" s="120" t="s">
        <v>1379</v>
      </c>
      <c r="J198" s="129" t="s">
        <v>182</v>
      </c>
      <c r="K198" s="129" t="s">
        <v>182</v>
      </c>
      <c r="L198" s="129" t="s">
        <v>182</v>
      </c>
      <c r="M198" s="120" t="s">
        <v>182</v>
      </c>
      <c r="N198" s="120" t="s">
        <v>182</v>
      </c>
      <c r="O198" s="120" t="s">
        <v>182</v>
      </c>
      <c r="P198" s="120" t="s">
        <v>182</v>
      </c>
      <c r="Q198" s="112"/>
    </row>
    <row r="199" spans="1:17">
      <c r="A199" s="114">
        <v>185</v>
      </c>
      <c r="B199" s="115"/>
      <c r="C199" s="116" t="s">
        <v>1380</v>
      </c>
      <c r="D199" s="117"/>
      <c r="E199" s="118" t="s">
        <v>1381</v>
      </c>
      <c r="F199" s="128" t="s">
        <v>1382</v>
      </c>
      <c r="G199" s="120" t="s">
        <v>1382</v>
      </c>
      <c r="H199" s="120" t="s">
        <v>1382</v>
      </c>
      <c r="I199" s="120" t="s">
        <v>1382</v>
      </c>
      <c r="J199" s="129" t="s">
        <v>183</v>
      </c>
      <c r="K199" s="129" t="s">
        <v>183</v>
      </c>
      <c r="L199" s="120" t="s">
        <v>183</v>
      </c>
      <c r="M199" s="120" t="s">
        <v>183</v>
      </c>
      <c r="N199" s="120" t="s">
        <v>183</v>
      </c>
      <c r="O199" s="120" t="s">
        <v>183</v>
      </c>
      <c r="P199" s="120" t="s">
        <v>183</v>
      </c>
      <c r="Q199" s="112"/>
    </row>
    <row r="200" spans="1:17">
      <c r="A200" s="114">
        <v>186</v>
      </c>
      <c r="B200" s="115"/>
      <c r="C200" s="116" t="s">
        <v>1383</v>
      </c>
      <c r="D200" s="117"/>
      <c r="E200" s="118" t="s">
        <v>1384</v>
      </c>
      <c r="F200" s="128" t="s">
        <v>1385</v>
      </c>
      <c r="G200" s="120" t="s">
        <v>1385</v>
      </c>
      <c r="H200" s="120" t="s">
        <v>1385</v>
      </c>
      <c r="I200" s="120" t="s">
        <v>1385</v>
      </c>
      <c r="J200" s="129" t="s">
        <v>184</v>
      </c>
      <c r="K200" s="129" t="s">
        <v>184</v>
      </c>
      <c r="L200" s="129" t="s">
        <v>184</v>
      </c>
      <c r="M200" s="120" t="s">
        <v>184</v>
      </c>
      <c r="N200" s="120" t="s">
        <v>184</v>
      </c>
      <c r="O200" s="120" t="s">
        <v>184</v>
      </c>
      <c r="P200" s="120" t="s">
        <v>184</v>
      </c>
      <c r="Q200" s="112"/>
    </row>
    <row r="201" spans="1:17">
      <c r="A201" s="114">
        <v>187</v>
      </c>
      <c r="B201" s="115"/>
      <c r="C201" s="116" t="s">
        <v>1386</v>
      </c>
      <c r="D201" s="117"/>
      <c r="E201" s="118" t="s">
        <v>1387</v>
      </c>
      <c r="F201" s="128" t="s">
        <v>1388</v>
      </c>
      <c r="G201" s="120" t="s">
        <v>1388</v>
      </c>
      <c r="H201" s="120" t="s">
        <v>1388</v>
      </c>
      <c r="I201" s="120" t="s">
        <v>1388</v>
      </c>
      <c r="J201" s="129" t="s">
        <v>185</v>
      </c>
      <c r="K201" s="129" t="s">
        <v>185</v>
      </c>
      <c r="L201" s="120" t="s">
        <v>185</v>
      </c>
      <c r="M201" s="120" t="s">
        <v>185</v>
      </c>
      <c r="N201" s="120" t="s">
        <v>185</v>
      </c>
      <c r="O201" s="120" t="s">
        <v>185</v>
      </c>
      <c r="P201" s="120" t="s">
        <v>185</v>
      </c>
      <c r="Q201" s="112"/>
    </row>
    <row r="202" spans="1:17">
      <c r="A202" s="114">
        <v>188</v>
      </c>
      <c r="B202" s="115"/>
      <c r="C202" s="116" t="s">
        <v>1389</v>
      </c>
      <c r="D202" s="117"/>
      <c r="E202" s="118" t="s">
        <v>1390</v>
      </c>
      <c r="F202" s="128" t="s">
        <v>1391</v>
      </c>
      <c r="G202" s="120" t="s">
        <v>1391</v>
      </c>
      <c r="H202" s="120" t="s">
        <v>1391</v>
      </c>
      <c r="I202" s="120" t="s">
        <v>1391</v>
      </c>
      <c r="J202" s="129" t="s">
        <v>186</v>
      </c>
      <c r="K202" s="129" t="s">
        <v>186</v>
      </c>
      <c r="L202" s="129" t="s">
        <v>186</v>
      </c>
      <c r="M202" s="120" t="s">
        <v>186</v>
      </c>
      <c r="N202" s="120" t="s">
        <v>186</v>
      </c>
      <c r="O202" s="120" t="s">
        <v>186</v>
      </c>
      <c r="P202" s="120" t="s">
        <v>186</v>
      </c>
      <c r="Q202" s="112"/>
    </row>
    <row r="203" spans="1:17">
      <c r="A203" s="114">
        <v>189</v>
      </c>
      <c r="B203" s="115"/>
      <c r="C203" s="116" t="s">
        <v>1392</v>
      </c>
      <c r="D203" s="117"/>
      <c r="E203" s="118" t="str">
        <f>PHONETIC(テーブル2[[#This Row],[施設名]])</f>
        <v>キンキチュウオウビョウイン</v>
      </c>
      <c r="F203" s="128"/>
      <c r="G203" s="120"/>
      <c r="H203" s="120"/>
      <c r="I203" s="120"/>
      <c r="J203" s="129"/>
      <c r="K203" s="129" t="s">
        <v>541</v>
      </c>
      <c r="L203" s="129" t="s">
        <v>541</v>
      </c>
      <c r="M203" s="120" t="s">
        <v>542</v>
      </c>
      <c r="N203" s="120" t="s">
        <v>1393</v>
      </c>
      <c r="O203" s="120" t="s">
        <v>1393</v>
      </c>
      <c r="P203" s="120" t="s">
        <v>51</v>
      </c>
      <c r="Q203" s="112"/>
    </row>
    <row r="204" spans="1:17">
      <c r="A204" s="114">
        <v>190</v>
      </c>
      <c r="B204" s="115"/>
      <c r="C204" s="116" t="s">
        <v>1394</v>
      </c>
      <c r="D204" s="117"/>
      <c r="E204" s="118" t="s">
        <v>1395</v>
      </c>
      <c r="F204" s="128" t="s">
        <v>1396</v>
      </c>
      <c r="G204" s="120" t="s">
        <v>1396</v>
      </c>
      <c r="H204" s="120" t="s">
        <v>1396</v>
      </c>
      <c r="I204" s="120" t="s">
        <v>1396</v>
      </c>
      <c r="J204" s="129" t="s">
        <v>187</v>
      </c>
      <c r="K204" s="129" t="s">
        <v>187</v>
      </c>
      <c r="L204" s="120" t="s">
        <v>187</v>
      </c>
      <c r="M204" s="120" t="s">
        <v>187</v>
      </c>
      <c r="N204" s="120" t="s">
        <v>187</v>
      </c>
      <c r="O204" s="120" t="s">
        <v>187</v>
      </c>
      <c r="P204" s="120" t="s">
        <v>187</v>
      </c>
      <c r="Q204" s="112"/>
    </row>
    <row r="205" spans="1:17">
      <c r="A205" s="114">
        <v>191</v>
      </c>
      <c r="B205" s="115"/>
      <c r="C205" s="116" t="s">
        <v>1397</v>
      </c>
      <c r="D205" s="117"/>
      <c r="E205" s="118" t="s">
        <v>1398</v>
      </c>
      <c r="F205" s="128"/>
      <c r="G205" s="120"/>
      <c r="H205" s="120"/>
      <c r="I205" s="120"/>
      <c r="J205" s="129"/>
      <c r="K205" s="129"/>
      <c r="L205" s="129"/>
      <c r="M205" s="120" t="s">
        <v>543</v>
      </c>
      <c r="N205" s="120" t="s">
        <v>1399</v>
      </c>
      <c r="O205" s="120" t="s">
        <v>1399</v>
      </c>
      <c r="P205" s="120" t="s">
        <v>1399</v>
      </c>
      <c r="Q205" s="112"/>
    </row>
    <row r="206" spans="1:17" ht="14.25" thickBot="1">
      <c r="A206" s="114">
        <v>192</v>
      </c>
      <c r="B206" s="115"/>
      <c r="C206" s="116" t="s">
        <v>1400</v>
      </c>
      <c r="D206" s="117"/>
      <c r="E206" s="118" t="s">
        <v>1401</v>
      </c>
      <c r="F206" s="128" t="s">
        <v>1402</v>
      </c>
      <c r="G206" s="120" t="s">
        <v>1402</v>
      </c>
      <c r="H206" s="120" t="s">
        <v>1402</v>
      </c>
      <c r="I206" s="120" t="s">
        <v>1402</v>
      </c>
      <c r="J206" s="129" t="s">
        <v>544</v>
      </c>
      <c r="K206" s="129" t="s">
        <v>544</v>
      </c>
      <c r="L206" s="120" t="s">
        <v>544</v>
      </c>
      <c r="M206" s="120" t="s">
        <v>544</v>
      </c>
      <c r="N206" s="120" t="s">
        <v>1403</v>
      </c>
      <c r="O206" s="120" t="s">
        <v>1403</v>
      </c>
      <c r="P206" s="120" t="s">
        <v>1403</v>
      </c>
      <c r="Q206" s="112"/>
    </row>
    <row r="207" spans="1:17" ht="15" thickTop="1" thickBot="1">
      <c r="A207" s="114">
        <v>193</v>
      </c>
      <c r="B207" s="115"/>
      <c r="C207" s="116" t="s">
        <v>1404</v>
      </c>
      <c r="D207" s="117"/>
      <c r="E207" s="118" t="s">
        <v>1405</v>
      </c>
      <c r="F207" s="132" t="s">
        <v>51</v>
      </c>
      <c r="G207" s="120" t="s">
        <v>51</v>
      </c>
      <c r="H207" s="120" t="s">
        <v>51</v>
      </c>
      <c r="I207" s="120" t="s">
        <v>51</v>
      </c>
      <c r="J207" s="129" t="s">
        <v>51</v>
      </c>
      <c r="K207" s="129" t="s">
        <v>51</v>
      </c>
      <c r="L207" s="120" t="s">
        <v>51</v>
      </c>
      <c r="M207" s="120" t="s">
        <v>51</v>
      </c>
      <c r="N207" s="120" t="s">
        <v>51</v>
      </c>
      <c r="O207" s="120" t="s">
        <v>51</v>
      </c>
      <c r="P207" s="120" t="s">
        <v>51</v>
      </c>
      <c r="Q207" s="112"/>
    </row>
    <row r="208" spans="1:17" ht="15" thickTop="1" thickBot="1">
      <c r="A208" s="114">
        <v>194</v>
      </c>
      <c r="B208" s="115"/>
      <c r="C208" s="116" t="s">
        <v>1406</v>
      </c>
      <c r="D208" s="117"/>
      <c r="E208" s="118" t="s">
        <v>1407</v>
      </c>
      <c r="F208" s="128" t="s">
        <v>51</v>
      </c>
      <c r="G208" s="120" t="s">
        <v>51</v>
      </c>
      <c r="H208" s="120" t="s">
        <v>51</v>
      </c>
      <c r="I208" s="120" t="s">
        <v>1408</v>
      </c>
      <c r="J208" s="129" t="s">
        <v>188</v>
      </c>
      <c r="K208" s="129" t="s">
        <v>188</v>
      </c>
      <c r="L208" s="129" t="s">
        <v>188</v>
      </c>
      <c r="M208" s="120" t="s">
        <v>188</v>
      </c>
      <c r="N208" s="120" t="s">
        <v>188</v>
      </c>
      <c r="O208" s="120" t="s">
        <v>188</v>
      </c>
      <c r="P208" s="120" t="s">
        <v>188</v>
      </c>
      <c r="Q208" s="112"/>
    </row>
    <row r="209" spans="1:17" ht="15" thickTop="1" thickBot="1">
      <c r="A209" s="114">
        <v>195</v>
      </c>
      <c r="B209" s="115"/>
      <c r="C209" s="116" t="s">
        <v>1409</v>
      </c>
      <c r="D209" s="117"/>
      <c r="E209" s="118" t="s">
        <v>1410</v>
      </c>
      <c r="F209" s="132" t="s">
        <v>1411</v>
      </c>
      <c r="G209" s="120" t="s">
        <v>1411</v>
      </c>
      <c r="H209" s="120" t="s">
        <v>1411</v>
      </c>
      <c r="I209" s="120" t="s">
        <v>1411</v>
      </c>
      <c r="J209" s="129" t="s">
        <v>545</v>
      </c>
      <c r="K209" s="129" t="s">
        <v>546</v>
      </c>
      <c r="L209" s="120" t="s">
        <v>51</v>
      </c>
      <c r="M209" s="120" t="s">
        <v>51</v>
      </c>
      <c r="N209" s="120" t="s">
        <v>51</v>
      </c>
      <c r="O209" s="120" t="s">
        <v>51</v>
      </c>
      <c r="P209" s="120" t="s">
        <v>51</v>
      </c>
      <c r="Q209" s="112"/>
    </row>
    <row r="210" spans="1:17" ht="14.25" thickTop="1">
      <c r="A210" s="114">
        <v>196</v>
      </c>
      <c r="B210" s="115"/>
      <c r="C210" s="116" t="s">
        <v>1412</v>
      </c>
      <c r="D210" s="117"/>
      <c r="E210" s="118" t="s">
        <v>1413</v>
      </c>
      <c r="F210" s="128"/>
      <c r="G210" s="120"/>
      <c r="H210" s="120"/>
      <c r="I210" s="120"/>
      <c r="J210" s="129" t="s">
        <v>1414</v>
      </c>
      <c r="K210" s="129" t="s">
        <v>1414</v>
      </c>
      <c r="L210" s="129" t="s">
        <v>1414</v>
      </c>
      <c r="M210" s="120" t="s">
        <v>1414</v>
      </c>
      <c r="N210" s="120" t="s">
        <v>1414</v>
      </c>
      <c r="O210" s="120" t="s">
        <v>51</v>
      </c>
      <c r="P210" s="120" t="s">
        <v>51</v>
      </c>
      <c r="Q210" s="112"/>
    </row>
    <row r="211" spans="1:17">
      <c r="A211" s="114">
        <v>197</v>
      </c>
      <c r="B211" s="115"/>
      <c r="C211" s="116" t="s">
        <v>1415</v>
      </c>
      <c r="D211" s="117"/>
      <c r="E211" s="118" t="s">
        <v>1416</v>
      </c>
      <c r="F211" s="128" t="s">
        <v>1417</v>
      </c>
      <c r="G211" s="120" t="s">
        <v>1417</v>
      </c>
      <c r="H211" s="120" t="s">
        <v>1417</v>
      </c>
      <c r="I211" s="120" t="s">
        <v>1417</v>
      </c>
      <c r="J211" s="129" t="s">
        <v>547</v>
      </c>
      <c r="K211" s="129" t="s">
        <v>547</v>
      </c>
      <c r="L211" s="129" t="s">
        <v>547</v>
      </c>
      <c r="M211" s="120" t="s">
        <v>51</v>
      </c>
      <c r="N211" s="120" t="s">
        <v>51</v>
      </c>
      <c r="O211" s="120" t="s">
        <v>51</v>
      </c>
      <c r="P211" s="120" t="s">
        <v>51</v>
      </c>
      <c r="Q211" s="112"/>
    </row>
    <row r="212" spans="1:17">
      <c r="A212" s="114">
        <v>198</v>
      </c>
      <c r="B212" s="115"/>
      <c r="C212" s="116" t="s">
        <v>1418</v>
      </c>
      <c r="D212" s="117"/>
      <c r="E212" s="118" t="s">
        <v>1419</v>
      </c>
      <c r="F212" s="128" t="s">
        <v>51</v>
      </c>
      <c r="G212" s="120" t="s">
        <v>51</v>
      </c>
      <c r="H212" s="120" t="s">
        <v>51</v>
      </c>
      <c r="I212" s="120" t="s">
        <v>51</v>
      </c>
      <c r="J212" s="129" t="s">
        <v>51</v>
      </c>
      <c r="K212" s="129" t="s">
        <v>51</v>
      </c>
      <c r="L212" s="129" t="s">
        <v>51</v>
      </c>
      <c r="M212" s="120" t="s">
        <v>51</v>
      </c>
      <c r="N212" s="120" t="s">
        <v>51</v>
      </c>
      <c r="O212" s="120" t="s">
        <v>51</v>
      </c>
      <c r="P212" s="120" t="s">
        <v>51</v>
      </c>
      <c r="Q212" s="112"/>
    </row>
    <row r="213" spans="1:17">
      <c r="A213" s="114">
        <v>199</v>
      </c>
      <c r="B213" s="115"/>
      <c r="C213" s="116" t="s">
        <v>1420</v>
      </c>
      <c r="D213" s="117"/>
      <c r="E213" s="118" t="s">
        <v>1421</v>
      </c>
      <c r="F213" s="128" t="s">
        <v>1422</v>
      </c>
      <c r="G213" s="120" t="s">
        <v>1422</v>
      </c>
      <c r="H213" s="120" t="s">
        <v>1422</v>
      </c>
      <c r="I213" s="120" t="s">
        <v>1422</v>
      </c>
      <c r="J213" s="129" t="s">
        <v>189</v>
      </c>
      <c r="K213" s="129" t="s">
        <v>189</v>
      </c>
      <c r="L213" s="129" t="s">
        <v>189</v>
      </c>
      <c r="M213" s="120" t="s">
        <v>189</v>
      </c>
      <c r="N213" s="120" t="s">
        <v>189</v>
      </c>
      <c r="O213" s="120" t="s">
        <v>189</v>
      </c>
      <c r="P213" s="120" t="s">
        <v>189</v>
      </c>
      <c r="Q213" s="112"/>
    </row>
    <row r="214" spans="1:17" ht="14.25" thickBot="1">
      <c r="A214" s="114">
        <v>200</v>
      </c>
      <c r="B214" s="115"/>
      <c r="C214" s="116" t="s">
        <v>1423</v>
      </c>
      <c r="D214" s="117"/>
      <c r="E214" s="118" t="s">
        <v>1424</v>
      </c>
      <c r="F214" s="128" t="s">
        <v>1425</v>
      </c>
      <c r="G214" s="120" t="s">
        <v>548</v>
      </c>
      <c r="H214" s="120" t="s">
        <v>1426</v>
      </c>
      <c r="I214" s="120" t="s">
        <v>1426</v>
      </c>
      <c r="J214" s="129" t="s">
        <v>190</v>
      </c>
      <c r="K214" s="129" t="s">
        <v>190</v>
      </c>
      <c r="L214" s="129" t="s">
        <v>190</v>
      </c>
      <c r="M214" s="120" t="s">
        <v>190</v>
      </c>
      <c r="N214" s="120" t="s">
        <v>190</v>
      </c>
      <c r="O214" s="120" t="s">
        <v>190</v>
      </c>
      <c r="P214" s="120" t="s">
        <v>190</v>
      </c>
      <c r="Q214" s="112" t="s">
        <v>487</v>
      </c>
    </row>
    <row r="215" spans="1:17" ht="15" thickTop="1" thickBot="1">
      <c r="A215" s="114">
        <v>201</v>
      </c>
      <c r="B215" s="115"/>
      <c r="C215" s="116" t="s">
        <v>1427</v>
      </c>
      <c r="D215" s="117"/>
      <c r="E215" s="118" t="s">
        <v>1428</v>
      </c>
      <c r="F215" s="132" t="s">
        <v>1429</v>
      </c>
      <c r="G215" s="120" t="s">
        <v>1429</v>
      </c>
      <c r="H215" s="120" t="s">
        <v>1429</v>
      </c>
      <c r="I215" s="120" t="s">
        <v>1429</v>
      </c>
      <c r="J215" s="129" t="s">
        <v>191</v>
      </c>
      <c r="K215" s="129" t="s">
        <v>191</v>
      </c>
      <c r="L215" s="120" t="s">
        <v>191</v>
      </c>
      <c r="M215" s="120" t="s">
        <v>191</v>
      </c>
      <c r="N215" s="120" t="s">
        <v>191</v>
      </c>
      <c r="O215" s="120" t="s">
        <v>191</v>
      </c>
      <c r="P215" s="120" t="s">
        <v>191</v>
      </c>
      <c r="Q215" s="112"/>
    </row>
    <row r="216" spans="1:17" ht="14.25" thickTop="1">
      <c r="A216" s="114"/>
      <c r="B216" s="115"/>
      <c r="C216" s="116" t="s">
        <v>1430</v>
      </c>
      <c r="D216" s="117"/>
      <c r="E216" s="118" t="s">
        <v>1431</v>
      </c>
      <c r="F216" s="119" t="s">
        <v>51</v>
      </c>
      <c r="G216" s="119" t="s">
        <v>51</v>
      </c>
      <c r="H216" s="119" t="s">
        <v>51</v>
      </c>
      <c r="I216" s="119" t="s">
        <v>51</v>
      </c>
      <c r="J216" s="119" t="s">
        <v>51</v>
      </c>
      <c r="K216" s="119" t="s">
        <v>51</v>
      </c>
      <c r="L216" s="119" t="s">
        <v>51</v>
      </c>
      <c r="M216" s="119" t="s">
        <v>51</v>
      </c>
      <c r="N216" s="120" t="s">
        <v>1432</v>
      </c>
      <c r="O216" s="120" t="s">
        <v>1432</v>
      </c>
      <c r="P216" s="120" t="s">
        <v>1432</v>
      </c>
      <c r="Q216" s="112"/>
    </row>
    <row r="217" spans="1:17">
      <c r="A217" s="114">
        <v>202</v>
      </c>
      <c r="B217" s="115"/>
      <c r="C217" s="116" t="s">
        <v>192</v>
      </c>
      <c r="D217" s="117"/>
      <c r="E217" s="118" t="s">
        <v>1433</v>
      </c>
      <c r="F217" s="128" t="s">
        <v>1434</v>
      </c>
      <c r="G217" s="120" t="s">
        <v>193</v>
      </c>
      <c r="H217" s="120" t="s">
        <v>193</v>
      </c>
      <c r="I217" s="120" t="s">
        <v>193</v>
      </c>
      <c r="J217" s="129" t="s">
        <v>193</v>
      </c>
      <c r="K217" s="129" t="s">
        <v>193</v>
      </c>
      <c r="L217" s="129" t="s">
        <v>193</v>
      </c>
      <c r="M217" s="120" t="s">
        <v>193</v>
      </c>
      <c r="N217" s="120" t="s">
        <v>193</v>
      </c>
      <c r="O217" s="120" t="s">
        <v>193</v>
      </c>
      <c r="P217" s="120" t="s">
        <v>193</v>
      </c>
      <c r="Q217" s="112"/>
    </row>
    <row r="218" spans="1:17">
      <c r="A218" s="114">
        <v>203</v>
      </c>
      <c r="B218" s="115"/>
      <c r="C218" s="116" t="s">
        <v>1435</v>
      </c>
      <c r="D218" s="117"/>
      <c r="E218" s="118" t="s">
        <v>1436</v>
      </c>
      <c r="F218" s="128" t="s">
        <v>51</v>
      </c>
      <c r="G218" s="120" t="s">
        <v>51</v>
      </c>
      <c r="H218" s="120" t="s">
        <v>1437</v>
      </c>
      <c r="I218" s="120" t="s">
        <v>1437</v>
      </c>
      <c r="J218" s="129" t="s">
        <v>194</v>
      </c>
      <c r="K218" s="129" t="s">
        <v>194</v>
      </c>
      <c r="L218" s="129" t="s">
        <v>194</v>
      </c>
      <c r="M218" s="120" t="s">
        <v>194</v>
      </c>
      <c r="N218" s="120" t="s">
        <v>194</v>
      </c>
      <c r="O218" s="120" t="s">
        <v>194</v>
      </c>
      <c r="P218" s="120" t="s">
        <v>194</v>
      </c>
      <c r="Q218" s="112"/>
    </row>
    <row r="219" spans="1:17">
      <c r="A219" s="114">
        <v>204</v>
      </c>
      <c r="B219" s="115"/>
      <c r="C219" s="116" t="s">
        <v>1438</v>
      </c>
      <c r="D219" s="117"/>
      <c r="E219" s="118" t="s">
        <v>1439</v>
      </c>
      <c r="F219" s="128" t="s">
        <v>1440</v>
      </c>
      <c r="G219" s="120" t="s">
        <v>1440</v>
      </c>
      <c r="H219" s="120" t="s">
        <v>1440</v>
      </c>
      <c r="I219" s="120" t="s">
        <v>1440</v>
      </c>
      <c r="J219" s="129" t="s">
        <v>195</v>
      </c>
      <c r="K219" s="129" t="s">
        <v>195</v>
      </c>
      <c r="L219" s="129" t="s">
        <v>195</v>
      </c>
      <c r="M219" s="120" t="s">
        <v>195</v>
      </c>
      <c r="N219" s="120" t="s">
        <v>195</v>
      </c>
      <c r="O219" s="120" t="s">
        <v>195</v>
      </c>
      <c r="P219" s="120" t="s">
        <v>195</v>
      </c>
      <c r="Q219" s="112" t="s">
        <v>487</v>
      </c>
    </row>
    <row r="220" spans="1:17">
      <c r="A220" s="114">
        <v>205</v>
      </c>
      <c r="B220" s="115"/>
      <c r="C220" s="116" t="s">
        <v>1441</v>
      </c>
      <c r="D220" s="117"/>
      <c r="E220" s="118" t="s">
        <v>1442</v>
      </c>
      <c r="F220" s="128"/>
      <c r="G220" s="120"/>
      <c r="H220" s="120"/>
      <c r="I220" s="120"/>
      <c r="J220" s="129"/>
      <c r="K220" s="129"/>
      <c r="L220" s="129"/>
      <c r="M220" s="120" t="s">
        <v>549</v>
      </c>
      <c r="N220" s="120" t="s">
        <v>1443</v>
      </c>
      <c r="O220" s="120" t="s">
        <v>1444</v>
      </c>
      <c r="P220" s="120" t="s">
        <v>1444</v>
      </c>
      <c r="Q220" s="112"/>
    </row>
    <row r="221" spans="1:17">
      <c r="A221" s="114">
        <v>206</v>
      </c>
      <c r="B221" s="115"/>
      <c r="C221" s="116" t="s">
        <v>1445</v>
      </c>
      <c r="D221" s="117"/>
      <c r="E221" s="118" t="s">
        <v>1446</v>
      </c>
      <c r="F221" s="128" t="s">
        <v>1447</v>
      </c>
      <c r="G221" s="120" t="s">
        <v>1447</v>
      </c>
      <c r="H221" s="120" t="s">
        <v>1447</v>
      </c>
      <c r="I221" s="120" t="s">
        <v>1447</v>
      </c>
      <c r="J221" s="129" t="s">
        <v>196</v>
      </c>
      <c r="K221" s="129" t="s">
        <v>196</v>
      </c>
      <c r="L221" s="129" t="s">
        <v>196</v>
      </c>
      <c r="M221" s="120" t="s">
        <v>196</v>
      </c>
      <c r="N221" s="120" t="s">
        <v>196</v>
      </c>
      <c r="O221" s="120" t="s">
        <v>196</v>
      </c>
      <c r="P221" s="120" t="s">
        <v>196</v>
      </c>
      <c r="Q221" s="112"/>
    </row>
    <row r="222" spans="1:17" ht="14.25" thickBot="1">
      <c r="A222" s="114">
        <v>207</v>
      </c>
      <c r="B222" s="115"/>
      <c r="C222" s="116" t="s">
        <v>1448</v>
      </c>
      <c r="D222" s="117"/>
      <c r="E222" s="118" t="s">
        <v>1449</v>
      </c>
      <c r="F222" s="128" t="s">
        <v>1450</v>
      </c>
      <c r="G222" s="120" t="s">
        <v>1450</v>
      </c>
      <c r="H222" s="120" t="s">
        <v>1450</v>
      </c>
      <c r="I222" s="120" t="s">
        <v>1450</v>
      </c>
      <c r="J222" s="129" t="s">
        <v>550</v>
      </c>
      <c r="K222" s="129" t="s">
        <v>550</v>
      </c>
      <c r="L222" s="129" t="s">
        <v>51</v>
      </c>
      <c r="M222" s="120" t="s">
        <v>51</v>
      </c>
      <c r="N222" s="120" t="s">
        <v>51</v>
      </c>
      <c r="O222" s="120" t="s">
        <v>51</v>
      </c>
      <c r="P222" s="120" t="s">
        <v>51</v>
      </c>
      <c r="Q222" s="112"/>
    </row>
    <row r="223" spans="1:17" ht="15" thickTop="1" thickBot="1">
      <c r="A223" s="114">
        <v>208</v>
      </c>
      <c r="B223" s="115"/>
      <c r="C223" s="116" t="s">
        <v>1451</v>
      </c>
      <c r="D223" s="117"/>
      <c r="E223" s="118" t="s">
        <v>1452</v>
      </c>
      <c r="F223" s="133" t="s">
        <v>51</v>
      </c>
      <c r="G223" s="119" t="s">
        <v>51</v>
      </c>
      <c r="H223" s="119" t="s">
        <v>51</v>
      </c>
      <c r="I223" s="120" t="s">
        <v>1453</v>
      </c>
      <c r="J223" s="129" t="s">
        <v>1453</v>
      </c>
      <c r="K223" s="129" t="s">
        <v>197</v>
      </c>
      <c r="L223" s="120" t="s">
        <v>197</v>
      </c>
      <c r="M223" s="120" t="s">
        <v>197</v>
      </c>
      <c r="N223" s="120" t="s">
        <v>197</v>
      </c>
      <c r="O223" s="120" t="s">
        <v>197</v>
      </c>
      <c r="P223" s="120" t="s">
        <v>197</v>
      </c>
      <c r="Q223" s="112"/>
    </row>
    <row r="224" spans="1:17" ht="15" thickTop="1" thickBot="1">
      <c r="A224" s="114">
        <v>209</v>
      </c>
      <c r="B224" s="115"/>
      <c r="C224" s="116" t="s">
        <v>1454</v>
      </c>
      <c r="D224" s="117"/>
      <c r="E224" s="118" t="s">
        <v>1455</v>
      </c>
      <c r="F224" s="128" t="s">
        <v>1456</v>
      </c>
      <c r="G224" s="120" t="s">
        <v>1456</v>
      </c>
      <c r="H224" s="120" t="s">
        <v>1456</v>
      </c>
      <c r="I224" s="120" t="s">
        <v>1456</v>
      </c>
      <c r="J224" s="129" t="s">
        <v>198</v>
      </c>
      <c r="K224" s="129" t="s">
        <v>198</v>
      </c>
      <c r="L224" s="120" t="s">
        <v>198</v>
      </c>
      <c r="M224" s="120" t="s">
        <v>198</v>
      </c>
      <c r="N224" s="120" t="s">
        <v>198</v>
      </c>
      <c r="O224" s="120" t="s">
        <v>198</v>
      </c>
      <c r="P224" s="120" t="s">
        <v>198</v>
      </c>
      <c r="Q224" s="112"/>
    </row>
    <row r="225" spans="1:17" ht="15" thickTop="1" thickBot="1">
      <c r="A225" s="114">
        <v>210</v>
      </c>
      <c r="B225" s="115"/>
      <c r="C225" s="116" t="s">
        <v>1457</v>
      </c>
      <c r="D225" s="117"/>
      <c r="E225" s="118" t="str">
        <f>PHONETIC(テーブル2[[#This Row],[施設名]])</f>
        <v>ケンリツヒロシマビョウイン</v>
      </c>
      <c r="F225" s="132"/>
      <c r="G225" s="120"/>
      <c r="H225" s="120"/>
      <c r="I225" s="120"/>
      <c r="J225" s="129"/>
      <c r="K225" s="129" t="s">
        <v>199</v>
      </c>
      <c r="L225" s="129" t="s">
        <v>199</v>
      </c>
      <c r="M225" s="120" t="s">
        <v>199</v>
      </c>
      <c r="N225" s="120" t="s">
        <v>199</v>
      </c>
      <c r="O225" s="120" t="s">
        <v>199</v>
      </c>
      <c r="P225" s="120" t="s">
        <v>1458</v>
      </c>
      <c r="Q225" s="112"/>
    </row>
    <row r="226" spans="1:17" ht="14.25" thickTop="1">
      <c r="A226" s="114">
        <v>211</v>
      </c>
      <c r="B226" s="115"/>
      <c r="C226" s="116" t="s">
        <v>1459</v>
      </c>
      <c r="D226" s="117"/>
      <c r="E226" s="118" t="s">
        <v>1460</v>
      </c>
      <c r="F226" s="128" t="s">
        <v>1461</v>
      </c>
      <c r="G226" s="120" t="s">
        <v>1461</v>
      </c>
      <c r="H226" s="120" t="s">
        <v>1461</v>
      </c>
      <c r="I226" s="120" t="s">
        <v>1461</v>
      </c>
      <c r="J226" s="129" t="s">
        <v>551</v>
      </c>
      <c r="K226" s="129" t="s">
        <v>551</v>
      </c>
      <c r="L226" s="129" t="s">
        <v>551</v>
      </c>
      <c r="M226" s="120" t="s">
        <v>551</v>
      </c>
      <c r="N226" s="120" t="s">
        <v>51</v>
      </c>
      <c r="O226" s="120" t="s">
        <v>51</v>
      </c>
      <c r="P226" s="120" t="s">
        <v>51</v>
      </c>
      <c r="Q226" s="112"/>
    </row>
    <row r="227" spans="1:17">
      <c r="A227" s="114">
        <v>212</v>
      </c>
      <c r="B227" s="115"/>
      <c r="C227" s="116" t="s">
        <v>1462</v>
      </c>
      <c r="D227" s="117"/>
      <c r="E227" s="118" t="s">
        <v>1463</v>
      </c>
      <c r="F227" s="128" t="s">
        <v>552</v>
      </c>
      <c r="G227" s="120" t="s">
        <v>552</v>
      </c>
      <c r="H227" s="120" t="s">
        <v>552</v>
      </c>
      <c r="I227" s="120" t="s">
        <v>552</v>
      </c>
      <c r="J227" s="129" t="s">
        <v>552</v>
      </c>
      <c r="K227" s="129" t="s">
        <v>51</v>
      </c>
      <c r="L227" s="129" t="s">
        <v>51</v>
      </c>
      <c r="M227" s="120" t="s">
        <v>51</v>
      </c>
      <c r="N227" s="120" t="s">
        <v>51</v>
      </c>
      <c r="O227" s="120" t="s">
        <v>51</v>
      </c>
      <c r="P227" s="120" t="s">
        <v>51</v>
      </c>
      <c r="Q227" s="112"/>
    </row>
    <row r="228" spans="1:17">
      <c r="A228" s="114">
        <v>213</v>
      </c>
      <c r="B228" s="115"/>
      <c r="C228" s="116" t="s">
        <v>1464</v>
      </c>
      <c r="D228" s="117"/>
      <c r="E228" s="118" t="s">
        <v>1465</v>
      </c>
      <c r="F228" s="128" t="s">
        <v>1466</v>
      </c>
      <c r="G228" s="120" t="s">
        <v>1466</v>
      </c>
      <c r="H228" s="120" t="s">
        <v>1466</v>
      </c>
      <c r="I228" s="120" t="s">
        <v>1466</v>
      </c>
      <c r="J228" s="129" t="s">
        <v>200</v>
      </c>
      <c r="K228" s="129" t="s">
        <v>200</v>
      </c>
      <c r="L228" s="129" t="s">
        <v>200</v>
      </c>
      <c r="M228" s="120" t="s">
        <v>200</v>
      </c>
      <c r="N228" s="120" t="s">
        <v>200</v>
      </c>
      <c r="O228" s="120" t="s">
        <v>200</v>
      </c>
      <c r="P228" s="120" t="s">
        <v>200</v>
      </c>
      <c r="Q228" s="112"/>
    </row>
    <row r="229" spans="1:17">
      <c r="A229" s="114">
        <v>214</v>
      </c>
      <c r="B229" s="115"/>
      <c r="C229" s="116" t="s">
        <v>1467</v>
      </c>
      <c r="D229" s="117"/>
      <c r="E229" s="118" t="s">
        <v>1468</v>
      </c>
      <c r="F229" s="128" t="s">
        <v>51</v>
      </c>
      <c r="G229" s="120" t="s">
        <v>51</v>
      </c>
      <c r="H229" s="120" t="s">
        <v>51</v>
      </c>
      <c r="I229" s="120" t="s">
        <v>51</v>
      </c>
      <c r="J229" s="129" t="s">
        <v>51</v>
      </c>
      <c r="K229" s="129" t="s">
        <v>51</v>
      </c>
      <c r="L229" s="129" t="s">
        <v>51</v>
      </c>
      <c r="M229" s="120" t="s">
        <v>51</v>
      </c>
      <c r="N229" s="120" t="s">
        <v>51</v>
      </c>
      <c r="O229" s="120" t="s">
        <v>51</v>
      </c>
      <c r="P229" s="120" t="s">
        <v>51</v>
      </c>
      <c r="Q229" s="112"/>
    </row>
    <row r="230" spans="1:17">
      <c r="A230" s="114">
        <v>215</v>
      </c>
      <c r="B230" s="115"/>
      <c r="C230" s="116" t="s">
        <v>1469</v>
      </c>
      <c r="D230" s="117"/>
      <c r="E230" s="118" t="s">
        <v>1470</v>
      </c>
      <c r="F230" s="128" t="s">
        <v>51</v>
      </c>
      <c r="G230" s="120" t="s">
        <v>51</v>
      </c>
      <c r="H230" s="120" t="s">
        <v>51</v>
      </c>
      <c r="I230" s="120" t="s">
        <v>51</v>
      </c>
      <c r="J230" s="129" t="s">
        <v>51</v>
      </c>
      <c r="K230" s="129" t="s">
        <v>51</v>
      </c>
      <c r="L230" s="129" t="s">
        <v>51</v>
      </c>
      <c r="M230" s="120" t="s">
        <v>51</v>
      </c>
      <c r="N230" s="120" t="s">
        <v>51</v>
      </c>
      <c r="O230" s="120" t="s">
        <v>51</v>
      </c>
      <c r="P230" s="120" t="s">
        <v>51</v>
      </c>
      <c r="Q230" s="112"/>
    </row>
    <row r="231" spans="1:17">
      <c r="A231" s="114">
        <v>216</v>
      </c>
      <c r="B231" s="115"/>
      <c r="C231" s="116" t="s">
        <v>1471</v>
      </c>
      <c r="D231" s="117"/>
      <c r="E231" s="118" t="s">
        <v>1472</v>
      </c>
      <c r="F231" s="128" t="s">
        <v>1473</v>
      </c>
      <c r="G231" s="120" t="s">
        <v>1473</v>
      </c>
      <c r="H231" s="120" t="s">
        <v>1473</v>
      </c>
      <c r="I231" s="120" t="s">
        <v>1473</v>
      </c>
      <c r="J231" s="129" t="s">
        <v>201</v>
      </c>
      <c r="K231" s="129" t="s">
        <v>201</v>
      </c>
      <c r="L231" s="129" t="s">
        <v>201</v>
      </c>
      <c r="M231" s="120" t="s">
        <v>201</v>
      </c>
      <c r="N231" s="120" t="s">
        <v>201</v>
      </c>
      <c r="O231" s="120" t="s">
        <v>201</v>
      </c>
      <c r="P231" s="120" t="s">
        <v>201</v>
      </c>
      <c r="Q231" s="112"/>
    </row>
    <row r="232" spans="1:17">
      <c r="A232" s="114">
        <v>217</v>
      </c>
      <c r="B232" s="115"/>
      <c r="C232" s="116" t="s">
        <v>1474</v>
      </c>
      <c r="D232" s="117"/>
      <c r="E232" s="118" t="s">
        <v>1475</v>
      </c>
      <c r="F232" s="128" t="s">
        <v>1476</v>
      </c>
      <c r="G232" s="120" t="s">
        <v>1476</v>
      </c>
      <c r="H232" s="120" t="s">
        <v>1476</v>
      </c>
      <c r="I232" s="120" t="s">
        <v>1476</v>
      </c>
      <c r="J232" s="129" t="s">
        <v>202</v>
      </c>
      <c r="K232" s="129" t="s">
        <v>202</v>
      </c>
      <c r="L232" s="129" t="s">
        <v>202</v>
      </c>
      <c r="M232" s="120" t="s">
        <v>202</v>
      </c>
      <c r="N232" s="120" t="s">
        <v>202</v>
      </c>
      <c r="O232" s="120" t="s">
        <v>202</v>
      </c>
      <c r="P232" s="120" t="s">
        <v>202</v>
      </c>
      <c r="Q232" s="112"/>
    </row>
    <row r="233" spans="1:17">
      <c r="A233" s="114">
        <v>218</v>
      </c>
      <c r="B233" s="115"/>
      <c r="C233" s="116" t="s">
        <v>1477</v>
      </c>
      <c r="D233" s="117" t="s">
        <v>1478</v>
      </c>
      <c r="E233" s="118" t="s">
        <v>1479</v>
      </c>
      <c r="F233" s="128" t="s">
        <v>553</v>
      </c>
      <c r="G233" s="120" t="s">
        <v>553</v>
      </c>
      <c r="H233" s="120" t="s">
        <v>553</v>
      </c>
      <c r="I233" s="120" t="s">
        <v>553</v>
      </c>
      <c r="J233" s="129" t="s">
        <v>553</v>
      </c>
      <c r="K233" s="129" t="s">
        <v>203</v>
      </c>
      <c r="L233" s="120" t="s">
        <v>203</v>
      </c>
      <c r="M233" s="120" t="s">
        <v>203</v>
      </c>
      <c r="N233" s="120" t="s">
        <v>203</v>
      </c>
      <c r="O233" s="120" t="s">
        <v>203</v>
      </c>
      <c r="P233" s="120" t="s">
        <v>203</v>
      </c>
      <c r="Q233" s="112"/>
    </row>
    <row r="234" spans="1:17">
      <c r="A234" s="114">
        <v>219</v>
      </c>
      <c r="B234" s="115"/>
      <c r="C234" s="116" t="s">
        <v>1480</v>
      </c>
      <c r="D234" s="117"/>
      <c r="E234" s="118" t="s">
        <v>1481</v>
      </c>
      <c r="F234" s="128" t="s">
        <v>51</v>
      </c>
      <c r="G234" s="120" t="s">
        <v>51</v>
      </c>
      <c r="H234" s="120" t="s">
        <v>1482</v>
      </c>
      <c r="I234" s="120" t="s">
        <v>1482</v>
      </c>
      <c r="J234" s="129" t="s">
        <v>204</v>
      </c>
      <c r="K234" s="129" t="s">
        <v>204</v>
      </c>
      <c r="L234" s="129" t="s">
        <v>204</v>
      </c>
      <c r="M234" s="120" t="s">
        <v>204</v>
      </c>
      <c r="N234" s="120" t="s">
        <v>204</v>
      </c>
      <c r="O234" s="120" t="s">
        <v>204</v>
      </c>
      <c r="P234" s="120" t="s">
        <v>204</v>
      </c>
      <c r="Q234" s="112"/>
    </row>
    <row r="235" spans="1:17">
      <c r="A235" s="114">
        <v>220</v>
      </c>
      <c r="B235" s="115"/>
      <c r="C235" s="116" t="s">
        <v>1483</v>
      </c>
      <c r="D235" s="117" t="s">
        <v>1484</v>
      </c>
      <c r="E235" s="118" t="s">
        <v>1485</v>
      </c>
      <c r="F235" s="128" t="s">
        <v>1486</v>
      </c>
      <c r="G235" s="120" t="s">
        <v>1486</v>
      </c>
      <c r="H235" s="120" t="s">
        <v>1486</v>
      </c>
      <c r="I235" s="120" t="s">
        <v>1486</v>
      </c>
      <c r="J235" s="129" t="s">
        <v>205</v>
      </c>
      <c r="K235" s="129" t="s">
        <v>205</v>
      </c>
      <c r="L235" s="120" t="s">
        <v>205</v>
      </c>
      <c r="M235" s="120" t="s">
        <v>205</v>
      </c>
      <c r="N235" s="120" t="s">
        <v>205</v>
      </c>
      <c r="O235" s="120" t="s">
        <v>205</v>
      </c>
      <c r="P235" s="120" t="s">
        <v>205</v>
      </c>
      <c r="Q235" s="112" t="s">
        <v>487</v>
      </c>
    </row>
    <row r="236" spans="1:17">
      <c r="A236" s="114">
        <v>221</v>
      </c>
      <c r="B236" s="115"/>
      <c r="C236" s="116" t="s">
        <v>1487</v>
      </c>
      <c r="D236" s="117"/>
      <c r="E236" s="118" t="s">
        <v>1488</v>
      </c>
      <c r="F236" s="128"/>
      <c r="G236" s="120"/>
      <c r="H236" s="120"/>
      <c r="I236" s="120"/>
      <c r="J236" s="129"/>
      <c r="K236" s="129"/>
      <c r="L236" s="129"/>
      <c r="M236" s="120" t="s">
        <v>554</v>
      </c>
      <c r="N236" s="120" t="s">
        <v>1489</v>
      </c>
      <c r="O236" s="120" t="s">
        <v>1490</v>
      </c>
      <c r="P236" s="120" t="s">
        <v>1490</v>
      </c>
      <c r="Q236" s="112"/>
    </row>
    <row r="237" spans="1:17">
      <c r="A237" s="114">
        <v>222</v>
      </c>
      <c r="B237" s="115"/>
      <c r="C237" s="116" t="s">
        <v>1491</v>
      </c>
      <c r="D237" s="117" t="s">
        <v>1492</v>
      </c>
      <c r="E237" s="118" t="s">
        <v>1493</v>
      </c>
      <c r="F237" s="130" t="s">
        <v>51</v>
      </c>
      <c r="G237" s="119" t="s">
        <v>51</v>
      </c>
      <c r="H237" s="119" t="s">
        <v>51</v>
      </c>
      <c r="I237" s="120" t="s">
        <v>1494</v>
      </c>
      <c r="J237" s="129" t="s">
        <v>1494</v>
      </c>
      <c r="K237" s="129" t="s">
        <v>1495</v>
      </c>
      <c r="L237" s="129" t="s">
        <v>1495</v>
      </c>
      <c r="M237" s="120" t="s">
        <v>1495</v>
      </c>
      <c r="N237" s="120" t="s">
        <v>1495</v>
      </c>
      <c r="O237" s="120" t="s">
        <v>1495</v>
      </c>
      <c r="P237" s="120" t="s">
        <v>1495</v>
      </c>
      <c r="Q237" s="112"/>
    </row>
    <row r="238" spans="1:17">
      <c r="A238" s="114">
        <v>223</v>
      </c>
      <c r="B238" s="115"/>
      <c r="C238" s="116" t="s">
        <v>1496</v>
      </c>
      <c r="D238" s="117"/>
      <c r="E238" s="118" t="s">
        <v>1497</v>
      </c>
      <c r="F238" s="128" t="s">
        <v>1498</v>
      </c>
      <c r="G238" s="120" t="s">
        <v>1498</v>
      </c>
      <c r="H238" s="120" t="s">
        <v>1498</v>
      </c>
      <c r="I238" s="120" t="s">
        <v>1498</v>
      </c>
      <c r="J238" s="129" t="s">
        <v>206</v>
      </c>
      <c r="K238" s="129" t="s">
        <v>206</v>
      </c>
      <c r="L238" s="129" t="s">
        <v>206</v>
      </c>
      <c r="M238" s="120" t="s">
        <v>206</v>
      </c>
      <c r="N238" s="120" t="s">
        <v>206</v>
      </c>
      <c r="O238" s="120" t="s">
        <v>206</v>
      </c>
      <c r="P238" s="120" t="s">
        <v>206</v>
      </c>
      <c r="Q238" s="112"/>
    </row>
    <row r="239" spans="1:17" ht="14.25" thickBot="1">
      <c r="A239" s="114">
        <v>224</v>
      </c>
      <c r="B239" s="115"/>
      <c r="C239" s="116" t="s">
        <v>1499</v>
      </c>
      <c r="D239" s="117"/>
      <c r="E239" s="118" t="s">
        <v>1500</v>
      </c>
      <c r="F239" s="128" t="s">
        <v>1501</v>
      </c>
      <c r="G239" s="120" t="s">
        <v>1501</v>
      </c>
      <c r="H239" s="120" t="s">
        <v>1501</v>
      </c>
      <c r="I239" s="120" t="s">
        <v>1501</v>
      </c>
      <c r="J239" s="129" t="s">
        <v>207</v>
      </c>
      <c r="K239" s="129" t="s">
        <v>207</v>
      </c>
      <c r="L239" s="129" t="s">
        <v>207</v>
      </c>
      <c r="M239" s="120" t="s">
        <v>207</v>
      </c>
      <c r="N239" s="120" t="s">
        <v>207</v>
      </c>
      <c r="O239" s="120" t="s">
        <v>207</v>
      </c>
      <c r="P239" s="120" t="s">
        <v>207</v>
      </c>
      <c r="Q239" s="112" t="s">
        <v>487</v>
      </c>
    </row>
    <row r="240" spans="1:17" ht="15" thickTop="1" thickBot="1">
      <c r="A240" s="114">
        <v>225</v>
      </c>
      <c r="B240" s="115"/>
      <c r="C240" s="116" t="s">
        <v>1502</v>
      </c>
      <c r="D240" s="117"/>
      <c r="E240" s="118" t="s">
        <v>1503</v>
      </c>
      <c r="F240" s="132" t="s">
        <v>1504</v>
      </c>
      <c r="G240" s="120" t="s">
        <v>1504</v>
      </c>
      <c r="H240" s="120" t="s">
        <v>1504</v>
      </c>
      <c r="I240" s="120" t="s">
        <v>1504</v>
      </c>
      <c r="J240" s="129" t="s">
        <v>208</v>
      </c>
      <c r="K240" s="129" t="s">
        <v>208</v>
      </c>
      <c r="L240" s="120" t="s">
        <v>208</v>
      </c>
      <c r="M240" s="120" t="s">
        <v>208</v>
      </c>
      <c r="N240" s="120" t="s">
        <v>208</v>
      </c>
      <c r="O240" s="120" t="s">
        <v>208</v>
      </c>
      <c r="P240" s="120" t="s">
        <v>208</v>
      </c>
      <c r="Q240" s="112"/>
    </row>
    <row r="241" spans="1:17" ht="14.25" thickTop="1">
      <c r="A241" s="114">
        <v>226</v>
      </c>
      <c r="B241" s="115"/>
      <c r="C241" s="116" t="s">
        <v>1505</v>
      </c>
      <c r="D241" s="117"/>
      <c r="E241" s="118" t="s">
        <v>1506</v>
      </c>
      <c r="F241" s="128" t="s">
        <v>1507</v>
      </c>
      <c r="G241" s="120" t="s">
        <v>1507</v>
      </c>
      <c r="H241" s="120" t="s">
        <v>1507</v>
      </c>
      <c r="I241" s="120" t="s">
        <v>1507</v>
      </c>
      <c r="J241" s="129" t="s">
        <v>209</v>
      </c>
      <c r="K241" s="129" t="s">
        <v>209</v>
      </c>
      <c r="L241" s="129" t="s">
        <v>209</v>
      </c>
      <c r="M241" s="120" t="s">
        <v>209</v>
      </c>
      <c r="N241" s="120" t="s">
        <v>209</v>
      </c>
      <c r="O241" s="120" t="s">
        <v>209</v>
      </c>
      <c r="P241" s="120" t="s">
        <v>209</v>
      </c>
      <c r="Q241" s="112"/>
    </row>
    <row r="242" spans="1:17">
      <c r="A242" s="114">
        <v>227</v>
      </c>
      <c r="B242" s="115"/>
      <c r="C242" s="116" t="s">
        <v>1508</v>
      </c>
      <c r="D242" s="117"/>
      <c r="E242" s="118" t="str">
        <f>PHONETIC(テーブル2[[#This Row],[施設名]])</f>
        <v>コクサイイリョウフクシダイガクビョウイン</v>
      </c>
      <c r="F242" s="128"/>
      <c r="G242" s="120"/>
      <c r="H242" s="120"/>
      <c r="I242" s="120"/>
      <c r="J242" s="129"/>
      <c r="K242" s="129" t="s">
        <v>555</v>
      </c>
      <c r="L242" s="129" t="s">
        <v>1509</v>
      </c>
      <c r="M242" s="120" t="s">
        <v>1509</v>
      </c>
      <c r="N242" s="120" t="s">
        <v>1509</v>
      </c>
      <c r="O242" s="120" t="s">
        <v>1510</v>
      </c>
      <c r="P242" s="120" t="s">
        <v>1511</v>
      </c>
      <c r="Q242" s="112"/>
    </row>
    <row r="243" spans="1:17">
      <c r="A243" s="114">
        <v>228</v>
      </c>
      <c r="B243" s="115"/>
      <c r="C243" s="116" t="s">
        <v>1512</v>
      </c>
      <c r="D243" s="117"/>
      <c r="E243" s="118" t="s">
        <v>1513</v>
      </c>
      <c r="F243" s="128"/>
      <c r="G243" s="120"/>
      <c r="H243" s="120" t="s">
        <v>1514</v>
      </c>
      <c r="I243" s="120" t="s">
        <v>1514</v>
      </c>
      <c r="J243" s="129" t="s">
        <v>556</v>
      </c>
      <c r="K243" s="129" t="s">
        <v>210</v>
      </c>
      <c r="L243" s="129" t="s">
        <v>210</v>
      </c>
      <c r="M243" s="120" t="s">
        <v>210</v>
      </c>
      <c r="N243" s="120" t="s">
        <v>210</v>
      </c>
      <c r="O243" s="120" t="s">
        <v>210</v>
      </c>
      <c r="P243" s="120" t="s">
        <v>210</v>
      </c>
      <c r="Q243" s="112"/>
    </row>
    <row r="244" spans="1:17" ht="14.25" thickBot="1">
      <c r="A244" s="114">
        <v>229</v>
      </c>
      <c r="B244" s="115"/>
      <c r="C244" s="116" t="s">
        <v>1515</v>
      </c>
      <c r="D244" s="117"/>
      <c r="E244" s="118" t="s">
        <v>1516</v>
      </c>
      <c r="F244" s="128" t="s">
        <v>1517</v>
      </c>
      <c r="G244" s="120" t="s">
        <v>1517</v>
      </c>
      <c r="H244" s="120" t="s">
        <v>1517</v>
      </c>
      <c r="I244" s="120" t="s">
        <v>1517</v>
      </c>
      <c r="J244" s="129" t="s">
        <v>211</v>
      </c>
      <c r="K244" s="129" t="s">
        <v>211</v>
      </c>
      <c r="L244" s="120" t="s">
        <v>211</v>
      </c>
      <c r="M244" s="120" t="s">
        <v>211</v>
      </c>
      <c r="N244" s="120" t="s">
        <v>211</v>
      </c>
      <c r="O244" s="120" t="s">
        <v>211</v>
      </c>
      <c r="P244" s="120" t="s">
        <v>211</v>
      </c>
      <c r="Q244" s="112"/>
    </row>
    <row r="245" spans="1:17" ht="15" thickTop="1" thickBot="1">
      <c r="A245" s="114">
        <v>230</v>
      </c>
      <c r="B245" s="115"/>
      <c r="C245" s="116" t="s">
        <v>1518</v>
      </c>
      <c r="D245" s="117"/>
      <c r="E245" s="118" t="s">
        <v>1519</v>
      </c>
      <c r="F245" s="132" t="s">
        <v>1520</v>
      </c>
      <c r="G245" s="120" t="s">
        <v>1520</v>
      </c>
      <c r="H245" s="120" t="s">
        <v>1521</v>
      </c>
      <c r="I245" s="120" t="s">
        <v>1521</v>
      </c>
      <c r="J245" s="129" t="s">
        <v>212</v>
      </c>
      <c r="K245" s="129" t="s">
        <v>212</v>
      </c>
      <c r="L245" s="120" t="s">
        <v>212</v>
      </c>
      <c r="M245" s="120" t="s">
        <v>212</v>
      </c>
      <c r="N245" s="120" t="s">
        <v>212</v>
      </c>
      <c r="O245" s="120" t="s">
        <v>212</v>
      </c>
      <c r="P245" s="120" t="s">
        <v>212</v>
      </c>
      <c r="Q245" s="112"/>
    </row>
    <row r="246" spans="1:17" ht="14.25" thickTop="1">
      <c r="A246" s="114">
        <v>231</v>
      </c>
      <c r="B246" s="115"/>
      <c r="C246" s="116" t="s">
        <v>1522</v>
      </c>
      <c r="D246" s="117" t="s">
        <v>1523</v>
      </c>
      <c r="E246" s="118" t="s">
        <v>1524</v>
      </c>
      <c r="F246" s="128" t="s">
        <v>1525</v>
      </c>
      <c r="G246" s="120" t="s">
        <v>51</v>
      </c>
      <c r="H246" s="120" t="s">
        <v>1526</v>
      </c>
      <c r="I246" s="120" t="s">
        <v>1526</v>
      </c>
      <c r="J246" s="129" t="s">
        <v>557</v>
      </c>
      <c r="K246" s="129" t="s">
        <v>557</v>
      </c>
      <c r="L246" s="129" t="s">
        <v>51</v>
      </c>
      <c r="M246" s="120" t="s">
        <v>51</v>
      </c>
      <c r="N246" s="120" t="s">
        <v>51</v>
      </c>
      <c r="O246" s="120" t="s">
        <v>1527</v>
      </c>
      <c r="P246" s="120" t="s">
        <v>1527</v>
      </c>
      <c r="Q246" s="112"/>
    </row>
    <row r="247" spans="1:17">
      <c r="A247" s="114">
        <v>232</v>
      </c>
      <c r="B247" s="115"/>
      <c r="C247" s="116" t="s">
        <v>1528</v>
      </c>
      <c r="D247" s="117" t="s">
        <v>1529</v>
      </c>
      <c r="E247" s="118" t="s">
        <v>1530</v>
      </c>
      <c r="F247" s="128" t="s">
        <v>1531</v>
      </c>
      <c r="G247" s="120" t="s">
        <v>1531</v>
      </c>
      <c r="H247" s="120" t="s">
        <v>1531</v>
      </c>
      <c r="I247" s="120" t="s">
        <v>1531</v>
      </c>
      <c r="J247" s="129" t="s">
        <v>213</v>
      </c>
      <c r="K247" s="129" t="s">
        <v>213</v>
      </c>
      <c r="L247" s="129" t="s">
        <v>213</v>
      </c>
      <c r="M247" s="120" t="s">
        <v>213</v>
      </c>
      <c r="N247" s="120" t="s">
        <v>213</v>
      </c>
      <c r="O247" s="120" t="s">
        <v>213</v>
      </c>
      <c r="P247" s="120" t="s">
        <v>213</v>
      </c>
      <c r="Q247" s="112"/>
    </row>
    <row r="248" spans="1:17">
      <c r="A248" s="114">
        <v>233</v>
      </c>
      <c r="B248" s="115"/>
      <c r="C248" s="116" t="s">
        <v>1532</v>
      </c>
      <c r="D248" s="117"/>
      <c r="E248" s="118" t="s">
        <v>1533</v>
      </c>
      <c r="F248" s="128" t="s">
        <v>51</v>
      </c>
      <c r="G248" s="120" t="s">
        <v>51</v>
      </c>
      <c r="H248" s="120" t="s">
        <v>51</v>
      </c>
      <c r="I248" s="120" t="s">
        <v>51</v>
      </c>
      <c r="J248" s="129" t="s">
        <v>51</v>
      </c>
      <c r="K248" s="129" t="s">
        <v>51</v>
      </c>
      <c r="L248" s="129" t="s">
        <v>51</v>
      </c>
      <c r="M248" s="120" t="s">
        <v>51</v>
      </c>
      <c r="N248" s="120" t="s">
        <v>51</v>
      </c>
      <c r="O248" s="120" t="s">
        <v>51</v>
      </c>
      <c r="P248" s="120" t="s">
        <v>51</v>
      </c>
      <c r="Q248" s="112"/>
    </row>
    <row r="249" spans="1:17">
      <c r="A249" s="114">
        <v>234</v>
      </c>
      <c r="B249" s="115"/>
      <c r="C249" s="116" t="s">
        <v>1534</v>
      </c>
      <c r="D249" s="117"/>
      <c r="E249" s="118" t="s">
        <v>1535</v>
      </c>
      <c r="F249" s="128" t="s">
        <v>51</v>
      </c>
      <c r="G249" s="120" t="s">
        <v>51</v>
      </c>
      <c r="H249" s="120" t="s">
        <v>51</v>
      </c>
      <c r="I249" s="120" t="s">
        <v>51</v>
      </c>
      <c r="J249" s="129" t="s">
        <v>51</v>
      </c>
      <c r="K249" s="129" t="s">
        <v>51</v>
      </c>
      <c r="L249" s="129" t="s">
        <v>51</v>
      </c>
      <c r="M249" s="120" t="s">
        <v>51</v>
      </c>
      <c r="N249" s="120" t="s">
        <v>51</v>
      </c>
      <c r="O249" s="120" t="s">
        <v>51</v>
      </c>
      <c r="P249" s="120" t="s">
        <v>51</v>
      </c>
      <c r="Q249" s="112"/>
    </row>
    <row r="250" spans="1:17">
      <c r="A250" s="114">
        <v>235</v>
      </c>
      <c r="B250" s="115"/>
      <c r="C250" s="116" t="s">
        <v>1536</v>
      </c>
      <c r="D250" s="117"/>
      <c r="E250" s="118" t="s">
        <v>1537</v>
      </c>
      <c r="F250" s="128" t="s">
        <v>1538</v>
      </c>
      <c r="G250" s="120" t="s">
        <v>1538</v>
      </c>
      <c r="H250" s="120" t="s">
        <v>1538</v>
      </c>
      <c r="I250" s="120" t="s">
        <v>1538</v>
      </c>
      <c r="J250" s="129" t="s">
        <v>214</v>
      </c>
      <c r="K250" s="129" t="s">
        <v>214</v>
      </c>
      <c r="L250" s="129" t="s">
        <v>214</v>
      </c>
      <c r="M250" s="120" t="s">
        <v>214</v>
      </c>
      <c r="N250" s="120" t="s">
        <v>214</v>
      </c>
      <c r="O250" s="120" t="s">
        <v>214</v>
      </c>
      <c r="P250" s="120" t="s">
        <v>214</v>
      </c>
      <c r="Q250" s="112"/>
    </row>
    <row r="251" spans="1:17">
      <c r="A251" s="114">
        <v>236</v>
      </c>
      <c r="B251" s="115"/>
      <c r="C251" s="116" t="s">
        <v>1539</v>
      </c>
      <c r="D251" s="117"/>
      <c r="E251" s="118" t="s">
        <v>558</v>
      </c>
      <c r="F251" s="128" t="s">
        <v>1540</v>
      </c>
      <c r="G251" s="120" t="s">
        <v>1540</v>
      </c>
      <c r="H251" s="120" t="s">
        <v>1540</v>
      </c>
      <c r="I251" s="120" t="s">
        <v>1540</v>
      </c>
      <c r="J251" s="129" t="s">
        <v>559</v>
      </c>
      <c r="K251" s="129" t="s">
        <v>559</v>
      </c>
      <c r="L251" s="129" t="s">
        <v>559</v>
      </c>
      <c r="M251" s="120" t="s">
        <v>1541</v>
      </c>
      <c r="N251" s="120" t="s">
        <v>1541</v>
      </c>
      <c r="O251" s="120" t="s">
        <v>1541</v>
      </c>
      <c r="P251" s="120" t="s">
        <v>1541</v>
      </c>
      <c r="Q251" s="112"/>
    </row>
    <row r="252" spans="1:17">
      <c r="A252" s="114">
        <v>237</v>
      </c>
      <c r="B252" s="115"/>
      <c r="C252" s="116" t="s">
        <v>1542</v>
      </c>
      <c r="D252" s="117" t="s">
        <v>1543</v>
      </c>
      <c r="E252" s="118" t="s">
        <v>560</v>
      </c>
      <c r="F252" s="128" t="s">
        <v>1544</v>
      </c>
      <c r="G252" s="120" t="s">
        <v>1544</v>
      </c>
      <c r="H252" s="120" t="s">
        <v>1544</v>
      </c>
      <c r="I252" s="120" t="s">
        <v>1544</v>
      </c>
      <c r="J252" s="129" t="s">
        <v>215</v>
      </c>
      <c r="K252" s="129" t="s">
        <v>215</v>
      </c>
      <c r="L252" s="129" t="s">
        <v>215</v>
      </c>
      <c r="M252" s="120" t="s">
        <v>215</v>
      </c>
      <c r="N252" s="120" t="s">
        <v>215</v>
      </c>
      <c r="O252" s="120" t="s">
        <v>215</v>
      </c>
      <c r="P252" s="120" t="s">
        <v>215</v>
      </c>
      <c r="Q252" s="112"/>
    </row>
    <row r="253" spans="1:17">
      <c r="A253" s="114">
        <v>238</v>
      </c>
      <c r="B253" s="115"/>
      <c r="C253" s="116" t="s">
        <v>1545</v>
      </c>
      <c r="D253" s="117"/>
      <c r="E253" s="118" t="s">
        <v>561</v>
      </c>
      <c r="F253" s="128" t="s">
        <v>562</v>
      </c>
      <c r="G253" s="120" t="s">
        <v>562</v>
      </c>
      <c r="H253" s="120" t="s">
        <v>562</v>
      </c>
      <c r="I253" s="120" t="s">
        <v>51</v>
      </c>
      <c r="J253" s="129" t="s">
        <v>51</v>
      </c>
      <c r="K253" s="129" t="s">
        <v>51</v>
      </c>
      <c r="L253" s="129" t="s">
        <v>1546</v>
      </c>
      <c r="M253" s="120" t="s">
        <v>1546</v>
      </c>
      <c r="N253" s="120" t="s">
        <v>1546</v>
      </c>
      <c r="O253" s="120" t="s">
        <v>1546</v>
      </c>
      <c r="P253" s="120" t="s">
        <v>1546</v>
      </c>
      <c r="Q253" s="112"/>
    </row>
    <row r="254" spans="1:17">
      <c r="A254" s="114">
        <v>239</v>
      </c>
      <c r="B254" s="115"/>
      <c r="C254" s="116" t="s">
        <v>1547</v>
      </c>
      <c r="D254" s="117"/>
      <c r="E254" s="118" t="s">
        <v>563</v>
      </c>
      <c r="F254" s="128" t="s">
        <v>51</v>
      </c>
      <c r="G254" s="120" t="s">
        <v>51</v>
      </c>
      <c r="H254" s="120" t="s">
        <v>51</v>
      </c>
      <c r="I254" s="120" t="s">
        <v>51</v>
      </c>
      <c r="J254" s="129" t="s">
        <v>51</v>
      </c>
      <c r="K254" s="129" t="s">
        <v>51</v>
      </c>
      <c r="L254" s="120" t="s">
        <v>51</v>
      </c>
      <c r="M254" s="120" t="s">
        <v>51</v>
      </c>
      <c r="N254" s="120" t="s">
        <v>51</v>
      </c>
      <c r="O254" s="120" t="s">
        <v>51</v>
      </c>
      <c r="P254" s="120" t="s">
        <v>1548</v>
      </c>
      <c r="Q254" s="112"/>
    </row>
    <row r="255" spans="1:17">
      <c r="A255" s="114">
        <v>240</v>
      </c>
      <c r="B255" s="115"/>
      <c r="C255" s="116" t="s">
        <v>1549</v>
      </c>
      <c r="D255" s="117"/>
      <c r="E255" s="118" t="s">
        <v>564</v>
      </c>
      <c r="F255" s="128" t="s">
        <v>1550</v>
      </c>
      <c r="G255" s="120" t="s">
        <v>216</v>
      </c>
      <c r="H255" s="120" t="s">
        <v>216</v>
      </c>
      <c r="I255" s="120" t="s">
        <v>216</v>
      </c>
      <c r="J255" s="129" t="s">
        <v>216</v>
      </c>
      <c r="K255" s="129" t="s">
        <v>216</v>
      </c>
      <c r="L255" s="129" t="s">
        <v>216</v>
      </c>
      <c r="M255" s="120" t="s">
        <v>216</v>
      </c>
      <c r="N255" s="120" t="s">
        <v>216</v>
      </c>
      <c r="O255" s="120" t="s">
        <v>216</v>
      </c>
      <c r="P255" s="120" t="s">
        <v>216</v>
      </c>
      <c r="Q255" s="112"/>
    </row>
    <row r="256" spans="1:17">
      <c r="A256" s="114">
        <v>241</v>
      </c>
      <c r="B256" s="115"/>
      <c r="C256" s="116" t="s">
        <v>1551</v>
      </c>
      <c r="D256" s="117"/>
      <c r="E256" s="118" t="s">
        <v>565</v>
      </c>
      <c r="F256" s="128" t="s">
        <v>217</v>
      </c>
      <c r="G256" s="120" t="s">
        <v>217</v>
      </c>
      <c r="H256" s="120" t="s">
        <v>217</v>
      </c>
      <c r="I256" s="120" t="s">
        <v>217</v>
      </c>
      <c r="J256" s="129" t="s">
        <v>217</v>
      </c>
      <c r="K256" s="129" t="s">
        <v>217</v>
      </c>
      <c r="L256" s="129" t="s">
        <v>217</v>
      </c>
      <c r="M256" s="120" t="s">
        <v>217</v>
      </c>
      <c r="N256" s="120" t="s">
        <v>217</v>
      </c>
      <c r="O256" s="120" t="s">
        <v>217</v>
      </c>
      <c r="P256" s="120" t="s">
        <v>217</v>
      </c>
      <c r="Q256" s="112"/>
    </row>
    <row r="257" spans="1:17">
      <c r="A257" s="114">
        <v>242</v>
      </c>
      <c r="B257" s="115"/>
      <c r="C257" s="116" t="s">
        <v>1552</v>
      </c>
      <c r="D257" s="117" t="s">
        <v>1553</v>
      </c>
      <c r="E257" s="118" t="s">
        <v>566</v>
      </c>
      <c r="F257" s="128" t="s">
        <v>1554</v>
      </c>
      <c r="G257" s="120" t="s">
        <v>1554</v>
      </c>
      <c r="H257" s="120" t="s">
        <v>1554</v>
      </c>
      <c r="I257" s="120" t="s">
        <v>1554</v>
      </c>
      <c r="J257" s="129" t="s">
        <v>218</v>
      </c>
      <c r="K257" s="129" t="s">
        <v>218</v>
      </c>
      <c r="L257" s="129" t="s">
        <v>218</v>
      </c>
      <c r="M257" s="120" t="s">
        <v>218</v>
      </c>
      <c r="N257" s="120" t="s">
        <v>218</v>
      </c>
      <c r="O257" s="120" t="s">
        <v>218</v>
      </c>
      <c r="P257" s="120" t="s">
        <v>218</v>
      </c>
      <c r="Q257" s="112"/>
    </row>
    <row r="258" spans="1:17">
      <c r="A258" s="114">
        <v>243</v>
      </c>
      <c r="B258" s="115"/>
      <c r="C258" s="116" t="s">
        <v>1555</v>
      </c>
      <c r="D258" s="117"/>
      <c r="E258" s="118" t="s">
        <v>567</v>
      </c>
      <c r="F258" s="120" t="s">
        <v>51</v>
      </c>
      <c r="G258" s="120" t="s">
        <v>51</v>
      </c>
      <c r="H258" s="120" t="s">
        <v>1556</v>
      </c>
      <c r="I258" s="120" t="s">
        <v>1556</v>
      </c>
      <c r="J258" s="120" t="s">
        <v>219</v>
      </c>
      <c r="K258" s="120" t="s">
        <v>219</v>
      </c>
      <c r="L258" s="120" t="s">
        <v>219</v>
      </c>
      <c r="M258" s="120" t="s">
        <v>219</v>
      </c>
      <c r="N258" s="120" t="s">
        <v>219</v>
      </c>
      <c r="O258" s="120" t="s">
        <v>219</v>
      </c>
      <c r="P258" s="120" t="s">
        <v>219</v>
      </c>
      <c r="Q258" s="112"/>
    </row>
    <row r="259" spans="1:17" ht="14.25" thickBot="1">
      <c r="A259" s="114">
        <v>244</v>
      </c>
      <c r="B259" s="115"/>
      <c r="C259" s="116" t="s">
        <v>1557</v>
      </c>
      <c r="D259" s="117" t="s">
        <v>1558</v>
      </c>
      <c r="E259" s="118" t="s">
        <v>568</v>
      </c>
      <c r="F259" s="128" t="s">
        <v>1559</v>
      </c>
      <c r="G259" s="120" t="s">
        <v>1559</v>
      </c>
      <c r="H259" s="120" t="s">
        <v>1559</v>
      </c>
      <c r="I259" s="120" t="s">
        <v>1559</v>
      </c>
      <c r="J259" s="129" t="s">
        <v>220</v>
      </c>
      <c r="K259" s="129" t="s">
        <v>220</v>
      </c>
      <c r="L259" s="129" t="s">
        <v>220</v>
      </c>
      <c r="M259" s="120" t="s">
        <v>220</v>
      </c>
      <c r="N259" s="120" t="s">
        <v>220</v>
      </c>
      <c r="O259" s="120" t="s">
        <v>220</v>
      </c>
      <c r="P259" s="120" t="s">
        <v>220</v>
      </c>
      <c r="Q259" s="112"/>
    </row>
    <row r="260" spans="1:17" ht="15" thickTop="1" thickBot="1">
      <c r="A260" s="114"/>
      <c r="B260" s="115"/>
      <c r="C260" s="116" t="s">
        <v>1560</v>
      </c>
      <c r="D260" s="117"/>
      <c r="E260" s="118" t="s">
        <v>1561</v>
      </c>
      <c r="F260" s="133" t="s">
        <v>51</v>
      </c>
      <c r="G260" s="119" t="s">
        <v>51</v>
      </c>
      <c r="H260" s="119" t="s">
        <v>51</v>
      </c>
      <c r="I260" s="119" t="s">
        <v>51</v>
      </c>
      <c r="J260" s="131" t="s">
        <v>51</v>
      </c>
      <c r="K260" s="131" t="s">
        <v>51</v>
      </c>
      <c r="L260" s="131" t="s">
        <v>51</v>
      </c>
      <c r="M260" s="119" t="s">
        <v>51</v>
      </c>
      <c r="N260" s="120" t="s">
        <v>1562</v>
      </c>
      <c r="O260" s="120" t="s">
        <v>1562</v>
      </c>
      <c r="P260" s="120" t="s">
        <v>51</v>
      </c>
      <c r="Q260" s="112"/>
    </row>
    <row r="261" spans="1:17" ht="14.25" thickTop="1">
      <c r="A261" s="114">
        <v>245</v>
      </c>
      <c r="B261" s="115"/>
      <c r="C261" s="116" t="s">
        <v>1563</v>
      </c>
      <c r="D261" s="117" t="s">
        <v>1564</v>
      </c>
      <c r="E261" s="118" t="s">
        <v>569</v>
      </c>
      <c r="F261" s="128" t="s">
        <v>1565</v>
      </c>
      <c r="G261" s="120" t="s">
        <v>1565</v>
      </c>
      <c r="H261" s="120" t="s">
        <v>1565</v>
      </c>
      <c r="I261" s="120" t="s">
        <v>1565</v>
      </c>
      <c r="J261" s="129" t="s">
        <v>221</v>
      </c>
      <c r="K261" s="129" t="s">
        <v>221</v>
      </c>
      <c r="L261" s="129" t="s">
        <v>221</v>
      </c>
      <c r="M261" s="120" t="s">
        <v>221</v>
      </c>
      <c r="N261" s="120" t="s">
        <v>221</v>
      </c>
      <c r="O261" s="120" t="s">
        <v>221</v>
      </c>
      <c r="P261" s="120" t="s">
        <v>221</v>
      </c>
      <c r="Q261" s="112" t="s">
        <v>500</v>
      </c>
    </row>
    <row r="262" spans="1:17">
      <c r="A262" s="114">
        <v>246</v>
      </c>
      <c r="B262" s="115"/>
      <c r="C262" s="116" t="s">
        <v>1566</v>
      </c>
      <c r="D262" s="117"/>
      <c r="E262" s="118" t="s">
        <v>570</v>
      </c>
      <c r="F262" s="128"/>
      <c r="G262" s="120"/>
      <c r="H262" s="120" t="s">
        <v>1567</v>
      </c>
      <c r="I262" s="120" t="s">
        <v>1567</v>
      </c>
      <c r="J262" s="129" t="s">
        <v>222</v>
      </c>
      <c r="K262" s="129" t="s">
        <v>222</v>
      </c>
      <c r="L262" s="129" t="s">
        <v>222</v>
      </c>
      <c r="M262" s="120" t="s">
        <v>222</v>
      </c>
      <c r="N262" s="120" t="s">
        <v>222</v>
      </c>
      <c r="O262" s="120" t="s">
        <v>222</v>
      </c>
      <c r="P262" s="120" t="s">
        <v>222</v>
      </c>
      <c r="Q262" s="112"/>
    </row>
    <row r="263" spans="1:17">
      <c r="A263" s="114">
        <v>247</v>
      </c>
      <c r="B263" s="115"/>
      <c r="C263" s="116" t="s">
        <v>1568</v>
      </c>
      <c r="D263" s="117" t="s">
        <v>1569</v>
      </c>
      <c r="E263" s="118" t="s">
        <v>571</v>
      </c>
      <c r="F263" s="128" t="s">
        <v>1570</v>
      </c>
      <c r="G263" s="120" t="s">
        <v>1570</v>
      </c>
      <c r="H263" s="120" t="s">
        <v>1571</v>
      </c>
      <c r="I263" s="120" t="s">
        <v>1571</v>
      </c>
      <c r="J263" s="129" t="s">
        <v>223</v>
      </c>
      <c r="K263" s="129" t="s">
        <v>223</v>
      </c>
      <c r="L263" s="129" t="s">
        <v>223</v>
      </c>
      <c r="M263" s="120" t="s">
        <v>223</v>
      </c>
      <c r="N263" s="120" t="s">
        <v>223</v>
      </c>
      <c r="O263" s="120" t="s">
        <v>223</v>
      </c>
      <c r="P263" s="120" t="s">
        <v>223</v>
      </c>
      <c r="Q263" s="112"/>
    </row>
    <row r="264" spans="1:17">
      <c r="A264" s="114">
        <v>248</v>
      </c>
      <c r="B264" s="115"/>
      <c r="C264" s="116" t="s">
        <v>1572</v>
      </c>
      <c r="D264" s="117"/>
      <c r="E264" s="118" t="s">
        <v>1573</v>
      </c>
      <c r="F264" s="130" t="s">
        <v>51</v>
      </c>
      <c r="G264" s="119" t="s">
        <v>51</v>
      </c>
      <c r="H264" s="119" t="s">
        <v>51</v>
      </c>
      <c r="I264" s="120" t="s">
        <v>1574</v>
      </c>
      <c r="J264" s="129" t="s">
        <v>1574</v>
      </c>
      <c r="K264" s="129" t="s">
        <v>224</v>
      </c>
      <c r="L264" s="129" t="s">
        <v>224</v>
      </c>
      <c r="M264" s="120" t="s">
        <v>224</v>
      </c>
      <c r="N264" s="120" t="s">
        <v>224</v>
      </c>
      <c r="O264" s="120" t="s">
        <v>224</v>
      </c>
      <c r="P264" s="120" t="s">
        <v>224</v>
      </c>
      <c r="Q264" s="112"/>
    </row>
    <row r="265" spans="1:17">
      <c r="A265" s="114">
        <v>249</v>
      </c>
      <c r="B265" s="115"/>
      <c r="C265" s="116" t="s">
        <v>1575</v>
      </c>
      <c r="D265" s="117"/>
      <c r="E265" s="118" t="s">
        <v>572</v>
      </c>
      <c r="F265" s="128" t="s">
        <v>1576</v>
      </c>
      <c r="G265" s="120" t="s">
        <v>1576</v>
      </c>
      <c r="H265" s="120" t="s">
        <v>1576</v>
      </c>
      <c r="I265" s="120" t="s">
        <v>1576</v>
      </c>
      <c r="J265" s="129" t="s">
        <v>225</v>
      </c>
      <c r="K265" s="129" t="s">
        <v>225</v>
      </c>
      <c r="L265" s="120" t="s">
        <v>225</v>
      </c>
      <c r="M265" s="120" t="s">
        <v>225</v>
      </c>
      <c r="N265" s="120" t="s">
        <v>225</v>
      </c>
      <c r="O265" s="120" t="s">
        <v>225</v>
      </c>
      <c r="P265" s="120" t="s">
        <v>225</v>
      </c>
      <c r="Q265" s="112"/>
    </row>
    <row r="266" spans="1:17">
      <c r="A266" s="114">
        <v>250</v>
      </c>
      <c r="B266" s="115"/>
      <c r="C266" s="116" t="s">
        <v>1577</v>
      </c>
      <c r="D266" s="117" t="s">
        <v>1578</v>
      </c>
      <c r="E266" s="118" t="s">
        <v>573</v>
      </c>
      <c r="F266" s="128" t="s">
        <v>1579</v>
      </c>
      <c r="G266" s="120" t="s">
        <v>1579</v>
      </c>
      <c r="H266" s="120" t="s">
        <v>1579</v>
      </c>
      <c r="I266" s="120" t="s">
        <v>1579</v>
      </c>
      <c r="J266" s="129" t="s">
        <v>226</v>
      </c>
      <c r="K266" s="129" t="s">
        <v>226</v>
      </c>
      <c r="L266" s="120" t="s">
        <v>226</v>
      </c>
      <c r="M266" s="120" t="s">
        <v>226</v>
      </c>
      <c r="N266" s="120" t="s">
        <v>226</v>
      </c>
      <c r="O266" s="120" t="s">
        <v>226</v>
      </c>
      <c r="P266" s="120" t="s">
        <v>226</v>
      </c>
      <c r="Q266" s="112"/>
    </row>
    <row r="267" spans="1:17">
      <c r="A267" s="114">
        <v>251</v>
      </c>
      <c r="B267" s="115"/>
      <c r="C267" s="116" t="s">
        <v>1580</v>
      </c>
      <c r="D267" s="117"/>
      <c r="E267" s="118" t="s">
        <v>574</v>
      </c>
      <c r="F267" s="128" t="s">
        <v>1581</v>
      </c>
      <c r="G267" s="120" t="s">
        <v>1581</v>
      </c>
      <c r="H267" s="120" t="s">
        <v>1581</v>
      </c>
      <c r="I267" s="120" t="s">
        <v>1581</v>
      </c>
      <c r="J267" s="129" t="s">
        <v>227</v>
      </c>
      <c r="K267" s="129" t="s">
        <v>227</v>
      </c>
      <c r="L267" s="129" t="s">
        <v>227</v>
      </c>
      <c r="M267" s="120" t="s">
        <v>227</v>
      </c>
      <c r="N267" s="120" t="s">
        <v>227</v>
      </c>
      <c r="O267" s="120" t="s">
        <v>227</v>
      </c>
      <c r="P267" s="120" t="s">
        <v>227</v>
      </c>
      <c r="Q267" s="112"/>
    </row>
    <row r="268" spans="1:17">
      <c r="A268" s="114">
        <v>252</v>
      </c>
      <c r="B268" s="115"/>
      <c r="C268" s="116" t="s">
        <v>1582</v>
      </c>
      <c r="D268" s="117" t="s">
        <v>1583</v>
      </c>
      <c r="E268" s="118" t="s">
        <v>575</v>
      </c>
      <c r="F268" s="128" t="s">
        <v>1584</v>
      </c>
      <c r="G268" s="120" t="s">
        <v>1584</v>
      </c>
      <c r="H268" s="120" t="s">
        <v>1584</v>
      </c>
      <c r="I268" s="120" t="s">
        <v>1584</v>
      </c>
      <c r="J268" s="129" t="s">
        <v>228</v>
      </c>
      <c r="K268" s="129" t="s">
        <v>228</v>
      </c>
      <c r="L268" s="129" t="s">
        <v>228</v>
      </c>
      <c r="M268" s="120" t="s">
        <v>228</v>
      </c>
      <c r="N268" s="120" t="s">
        <v>228</v>
      </c>
      <c r="O268" s="120" t="s">
        <v>228</v>
      </c>
      <c r="P268" s="120" t="s">
        <v>228</v>
      </c>
      <c r="Q268" s="112"/>
    </row>
    <row r="269" spans="1:17">
      <c r="A269" s="114">
        <v>253</v>
      </c>
      <c r="B269" s="115"/>
      <c r="C269" s="116" t="s">
        <v>1585</v>
      </c>
      <c r="D269" s="117"/>
      <c r="E269" s="118" t="s">
        <v>576</v>
      </c>
      <c r="F269" s="128" t="s">
        <v>1586</v>
      </c>
      <c r="G269" s="120" t="s">
        <v>1586</v>
      </c>
      <c r="H269" s="120" t="s">
        <v>1586</v>
      </c>
      <c r="I269" s="120" t="s">
        <v>51</v>
      </c>
      <c r="J269" s="129" t="s">
        <v>51</v>
      </c>
      <c r="K269" s="129" t="s">
        <v>51</v>
      </c>
      <c r="L269" s="129" t="s">
        <v>51</v>
      </c>
      <c r="M269" s="120" t="s">
        <v>51</v>
      </c>
      <c r="N269" s="120" t="s">
        <v>51</v>
      </c>
      <c r="O269" s="120" t="s">
        <v>51</v>
      </c>
      <c r="P269" s="120" t="s">
        <v>51</v>
      </c>
      <c r="Q269" s="112"/>
    </row>
    <row r="270" spans="1:17">
      <c r="A270" s="114">
        <v>254</v>
      </c>
      <c r="B270" s="115"/>
      <c r="C270" s="116" t="s">
        <v>1587</v>
      </c>
      <c r="D270" s="117"/>
      <c r="E270" s="118" t="s">
        <v>577</v>
      </c>
      <c r="F270" s="128" t="s">
        <v>1588</v>
      </c>
      <c r="G270" s="120" t="s">
        <v>1588</v>
      </c>
      <c r="H270" s="120" t="s">
        <v>1588</v>
      </c>
      <c r="I270" s="120" t="s">
        <v>1588</v>
      </c>
      <c r="J270" s="129" t="s">
        <v>1588</v>
      </c>
      <c r="K270" s="129" t="s">
        <v>229</v>
      </c>
      <c r="L270" s="129" t="s">
        <v>229</v>
      </c>
      <c r="M270" s="120" t="s">
        <v>229</v>
      </c>
      <c r="N270" s="120" t="s">
        <v>229</v>
      </c>
      <c r="O270" s="120" t="s">
        <v>229</v>
      </c>
      <c r="P270" s="120" t="s">
        <v>229</v>
      </c>
      <c r="Q270" s="112"/>
    </row>
    <row r="271" spans="1:17">
      <c r="A271" s="114">
        <v>255</v>
      </c>
      <c r="B271" s="115"/>
      <c r="C271" s="116" t="s">
        <v>1589</v>
      </c>
      <c r="D271" s="117" t="s">
        <v>1590</v>
      </c>
      <c r="E271" s="118" t="s">
        <v>1591</v>
      </c>
      <c r="F271" s="128" t="s">
        <v>230</v>
      </c>
      <c r="G271" s="120" t="s">
        <v>230</v>
      </c>
      <c r="H271" s="120" t="s">
        <v>230</v>
      </c>
      <c r="I271" s="120" t="s">
        <v>230</v>
      </c>
      <c r="J271" s="129" t="s">
        <v>230</v>
      </c>
      <c r="K271" s="129" t="s">
        <v>230</v>
      </c>
      <c r="L271" s="120" t="s">
        <v>230</v>
      </c>
      <c r="M271" s="120" t="s">
        <v>230</v>
      </c>
      <c r="N271" s="120" t="s">
        <v>230</v>
      </c>
      <c r="O271" s="120" t="s">
        <v>1592</v>
      </c>
      <c r="P271" s="120" t="s">
        <v>1592</v>
      </c>
      <c r="Q271" s="112"/>
    </row>
    <row r="272" spans="1:17">
      <c r="A272" s="114">
        <v>256</v>
      </c>
      <c r="B272" s="115"/>
      <c r="C272" s="116" t="s">
        <v>1593</v>
      </c>
      <c r="D272" s="117"/>
      <c r="E272" s="118" t="s">
        <v>1594</v>
      </c>
      <c r="F272" s="130" t="s">
        <v>51</v>
      </c>
      <c r="G272" s="119" t="s">
        <v>51</v>
      </c>
      <c r="H272" s="119" t="s">
        <v>51</v>
      </c>
      <c r="I272" s="120" t="s">
        <v>1595</v>
      </c>
      <c r="J272" s="129" t="s">
        <v>1595</v>
      </c>
      <c r="K272" s="129" t="s">
        <v>231</v>
      </c>
      <c r="L272" s="129" t="s">
        <v>231</v>
      </c>
      <c r="M272" s="120" t="s">
        <v>231</v>
      </c>
      <c r="N272" s="120" t="s">
        <v>231</v>
      </c>
      <c r="O272" s="120" t="s">
        <v>231</v>
      </c>
      <c r="P272" s="120" t="s">
        <v>231</v>
      </c>
      <c r="Q272" s="112"/>
    </row>
    <row r="273" spans="1:17">
      <c r="A273" s="114">
        <v>257</v>
      </c>
      <c r="B273" s="115"/>
      <c r="C273" s="116" t="s">
        <v>1596</v>
      </c>
      <c r="D273" s="117" t="s">
        <v>1597</v>
      </c>
      <c r="E273" s="118" t="s">
        <v>1598</v>
      </c>
      <c r="F273" s="128" t="s">
        <v>1599</v>
      </c>
      <c r="G273" s="120" t="s">
        <v>1599</v>
      </c>
      <c r="H273" s="120" t="s">
        <v>1599</v>
      </c>
      <c r="I273" s="120" t="s">
        <v>51</v>
      </c>
      <c r="J273" s="129" t="s">
        <v>51</v>
      </c>
      <c r="K273" s="129" t="s">
        <v>51</v>
      </c>
      <c r="L273" s="129" t="s">
        <v>1600</v>
      </c>
      <c r="M273" s="120" t="s">
        <v>1600</v>
      </c>
      <c r="N273" s="120" t="s">
        <v>232</v>
      </c>
      <c r="O273" s="120" t="s">
        <v>232</v>
      </c>
      <c r="P273" s="120" t="s">
        <v>232</v>
      </c>
      <c r="Q273" s="112"/>
    </row>
    <row r="274" spans="1:17">
      <c r="A274" s="114">
        <v>258</v>
      </c>
      <c r="B274" s="115"/>
      <c r="C274" s="116" t="s">
        <v>1601</v>
      </c>
      <c r="D274" s="117"/>
      <c r="E274" s="118" t="s">
        <v>1602</v>
      </c>
      <c r="F274" s="128" t="s">
        <v>578</v>
      </c>
      <c r="G274" s="120" t="s">
        <v>578</v>
      </c>
      <c r="H274" s="120" t="s">
        <v>578</v>
      </c>
      <c r="I274" s="120" t="s">
        <v>578</v>
      </c>
      <c r="J274" s="129" t="s">
        <v>578</v>
      </c>
      <c r="K274" s="129" t="s">
        <v>51</v>
      </c>
      <c r="L274" s="129" t="s">
        <v>51</v>
      </c>
      <c r="M274" s="120" t="s">
        <v>51</v>
      </c>
      <c r="N274" s="120" t="s">
        <v>51</v>
      </c>
      <c r="O274" s="120" t="s">
        <v>51</v>
      </c>
      <c r="P274" s="120" t="s">
        <v>51</v>
      </c>
      <c r="Q274" s="112"/>
    </row>
    <row r="275" spans="1:17">
      <c r="A275" s="114">
        <v>259</v>
      </c>
      <c r="B275" s="115"/>
      <c r="C275" s="116" t="s">
        <v>1603</v>
      </c>
      <c r="D275" s="117" t="s">
        <v>1604</v>
      </c>
      <c r="E275" s="118" t="s">
        <v>1605</v>
      </c>
      <c r="F275" s="128" t="s">
        <v>51</v>
      </c>
      <c r="G275" s="120" t="s">
        <v>51</v>
      </c>
      <c r="H275" s="120" t="s">
        <v>51</v>
      </c>
      <c r="I275" s="120" t="s">
        <v>51</v>
      </c>
      <c r="J275" s="129" t="s">
        <v>51</v>
      </c>
      <c r="K275" s="129" t="s">
        <v>51</v>
      </c>
      <c r="L275" s="129" t="s">
        <v>1606</v>
      </c>
      <c r="M275" s="120" t="s">
        <v>1606</v>
      </c>
      <c r="N275" s="120" t="s">
        <v>1606</v>
      </c>
      <c r="O275" s="120" t="s">
        <v>1606</v>
      </c>
      <c r="P275" s="120" t="s">
        <v>1606</v>
      </c>
      <c r="Q275" s="112"/>
    </row>
    <row r="276" spans="1:17">
      <c r="A276" s="114">
        <v>260</v>
      </c>
      <c r="B276" s="115"/>
      <c r="C276" s="116" t="s">
        <v>1607</v>
      </c>
      <c r="D276" s="117"/>
      <c r="E276" s="118" t="s">
        <v>1608</v>
      </c>
      <c r="F276" s="128" t="s">
        <v>51</v>
      </c>
      <c r="G276" s="120" t="s">
        <v>51</v>
      </c>
      <c r="H276" s="120" t="s">
        <v>51</v>
      </c>
      <c r="I276" s="120" t="s">
        <v>51</v>
      </c>
      <c r="J276" s="129" t="s">
        <v>51</v>
      </c>
      <c r="K276" s="129" t="s">
        <v>51</v>
      </c>
      <c r="L276" s="129" t="s">
        <v>51</v>
      </c>
      <c r="M276" s="120" t="s">
        <v>51</v>
      </c>
      <c r="N276" s="120" t="s">
        <v>51</v>
      </c>
      <c r="O276" s="120" t="s">
        <v>51</v>
      </c>
      <c r="P276" s="120" t="s">
        <v>51</v>
      </c>
      <c r="Q276" s="112"/>
    </row>
    <row r="277" spans="1:17">
      <c r="A277" s="114">
        <v>261</v>
      </c>
      <c r="B277" s="115"/>
      <c r="C277" s="116" t="s">
        <v>1609</v>
      </c>
      <c r="D277" s="117"/>
      <c r="E277" s="118" t="s">
        <v>1610</v>
      </c>
      <c r="F277" s="128" t="s">
        <v>1611</v>
      </c>
      <c r="G277" s="120" t="s">
        <v>579</v>
      </c>
      <c r="H277" s="120" t="s">
        <v>1612</v>
      </c>
      <c r="I277" s="120" t="s">
        <v>1612</v>
      </c>
      <c r="J277" s="129" t="s">
        <v>233</v>
      </c>
      <c r="K277" s="129" t="s">
        <v>233</v>
      </c>
      <c r="L277" s="129" t="s">
        <v>233</v>
      </c>
      <c r="M277" s="120" t="s">
        <v>233</v>
      </c>
      <c r="N277" s="120" t="s">
        <v>233</v>
      </c>
      <c r="O277" s="120" t="s">
        <v>233</v>
      </c>
      <c r="P277" s="120" t="s">
        <v>233</v>
      </c>
      <c r="Q277" s="112"/>
    </row>
    <row r="278" spans="1:17">
      <c r="A278" s="114">
        <v>262</v>
      </c>
      <c r="B278" s="115"/>
      <c r="C278" s="116" t="s">
        <v>1613</v>
      </c>
      <c r="D278" s="117"/>
      <c r="E278" s="118" t="s">
        <v>1614</v>
      </c>
      <c r="F278" s="128" t="s">
        <v>1615</v>
      </c>
      <c r="G278" s="120" t="s">
        <v>1615</v>
      </c>
      <c r="H278" s="120" t="s">
        <v>1615</v>
      </c>
      <c r="I278" s="120" t="s">
        <v>1615</v>
      </c>
      <c r="J278" s="129" t="s">
        <v>580</v>
      </c>
      <c r="K278" s="129" t="s">
        <v>234</v>
      </c>
      <c r="L278" s="129" t="s">
        <v>234</v>
      </c>
      <c r="M278" s="120" t="s">
        <v>234</v>
      </c>
      <c r="N278" s="120" t="s">
        <v>234</v>
      </c>
      <c r="O278" s="120" t="s">
        <v>234</v>
      </c>
      <c r="P278" s="120" t="s">
        <v>1616</v>
      </c>
      <c r="Q278" s="112"/>
    </row>
    <row r="279" spans="1:17">
      <c r="A279" s="114">
        <v>263</v>
      </c>
      <c r="B279" s="115"/>
      <c r="C279" s="116" t="s">
        <v>1617</v>
      </c>
      <c r="D279" s="117"/>
      <c r="E279" s="118" t="s">
        <v>1618</v>
      </c>
      <c r="F279" s="128"/>
      <c r="G279" s="120"/>
      <c r="H279" s="120"/>
      <c r="I279" s="120"/>
      <c r="J279" s="129" t="s">
        <v>1619</v>
      </c>
      <c r="K279" s="129" t="s">
        <v>1619</v>
      </c>
      <c r="L279" s="129" t="s">
        <v>1619</v>
      </c>
      <c r="M279" s="120" t="s">
        <v>51</v>
      </c>
      <c r="N279" s="120" t="s">
        <v>51</v>
      </c>
      <c r="O279" s="120" t="s">
        <v>51</v>
      </c>
      <c r="P279" s="120" t="s">
        <v>51</v>
      </c>
      <c r="Q279" s="112"/>
    </row>
    <row r="280" spans="1:17">
      <c r="A280" s="114">
        <v>264</v>
      </c>
      <c r="B280" s="115"/>
      <c r="C280" s="116" t="s">
        <v>1620</v>
      </c>
      <c r="D280" s="117"/>
      <c r="E280" s="118" t="s">
        <v>1621</v>
      </c>
      <c r="F280" s="128"/>
      <c r="G280" s="120"/>
      <c r="H280" s="120"/>
      <c r="I280" s="120"/>
      <c r="J280" s="129"/>
      <c r="K280" s="129"/>
      <c r="L280" s="129" t="s">
        <v>1622</v>
      </c>
      <c r="M280" s="120" t="s">
        <v>1622</v>
      </c>
      <c r="N280" s="120" t="s">
        <v>1622</v>
      </c>
      <c r="O280" s="120" t="s">
        <v>1623</v>
      </c>
      <c r="P280" s="120" t="s">
        <v>1623</v>
      </c>
      <c r="Q280" s="112"/>
    </row>
    <row r="281" spans="1:17">
      <c r="A281" s="114">
        <v>265</v>
      </c>
      <c r="B281" s="115"/>
      <c r="C281" s="116" t="s">
        <v>1624</v>
      </c>
      <c r="D281" s="117"/>
      <c r="E281" s="118" t="s">
        <v>1625</v>
      </c>
      <c r="F281" s="120" t="s">
        <v>51</v>
      </c>
      <c r="G281" s="120" t="s">
        <v>581</v>
      </c>
      <c r="H281" s="120" t="s">
        <v>51</v>
      </c>
      <c r="I281" s="120" t="s">
        <v>51</v>
      </c>
      <c r="J281" s="120" t="s">
        <v>51</v>
      </c>
      <c r="K281" s="120" t="s">
        <v>51</v>
      </c>
      <c r="L281" s="120" t="s">
        <v>51</v>
      </c>
      <c r="M281" s="120" t="s">
        <v>51</v>
      </c>
      <c r="N281" s="120" t="s">
        <v>51</v>
      </c>
      <c r="O281" s="120" t="s">
        <v>51</v>
      </c>
      <c r="P281" s="120" t="s">
        <v>51</v>
      </c>
      <c r="Q281" s="112"/>
    </row>
    <row r="282" spans="1:17">
      <c r="A282" s="114">
        <v>266</v>
      </c>
      <c r="B282" s="115"/>
      <c r="C282" s="116" t="s">
        <v>1626</v>
      </c>
      <c r="D282" s="117"/>
      <c r="E282" s="118" t="s">
        <v>1627</v>
      </c>
      <c r="F282" s="128" t="s">
        <v>1628</v>
      </c>
      <c r="G282" s="120" t="s">
        <v>1628</v>
      </c>
      <c r="H282" s="120" t="s">
        <v>1628</v>
      </c>
      <c r="I282" s="120" t="s">
        <v>1628</v>
      </c>
      <c r="J282" s="129" t="s">
        <v>235</v>
      </c>
      <c r="K282" s="129" t="s">
        <v>235</v>
      </c>
      <c r="L282" s="129" t="s">
        <v>235</v>
      </c>
      <c r="M282" s="120" t="s">
        <v>235</v>
      </c>
      <c r="N282" s="120" t="s">
        <v>235</v>
      </c>
      <c r="O282" s="120" t="s">
        <v>235</v>
      </c>
      <c r="P282" s="120" t="s">
        <v>1629</v>
      </c>
      <c r="Q282" s="112"/>
    </row>
    <row r="283" spans="1:17">
      <c r="A283" s="114"/>
      <c r="B283" s="115"/>
      <c r="C283" s="116" t="s">
        <v>1630</v>
      </c>
      <c r="D283" s="117"/>
      <c r="E283" s="118" t="s">
        <v>1631</v>
      </c>
      <c r="F283" s="130" t="s">
        <v>51</v>
      </c>
      <c r="G283" s="119" t="s">
        <v>51</v>
      </c>
      <c r="H283" s="119" t="s">
        <v>51</v>
      </c>
      <c r="I283" s="119" t="s">
        <v>51</v>
      </c>
      <c r="J283" s="131" t="s">
        <v>51</v>
      </c>
      <c r="K283" s="131" t="s">
        <v>51</v>
      </c>
      <c r="L283" s="131" t="s">
        <v>51</v>
      </c>
      <c r="M283" s="119" t="s">
        <v>51</v>
      </c>
      <c r="N283" s="120" t="s">
        <v>1632</v>
      </c>
      <c r="O283" s="120" t="s">
        <v>1632</v>
      </c>
      <c r="P283" s="120" t="s">
        <v>1632</v>
      </c>
      <c r="Q283" s="112" t="s">
        <v>487</v>
      </c>
    </row>
    <row r="284" spans="1:17">
      <c r="A284" s="114">
        <v>267</v>
      </c>
      <c r="B284" s="115"/>
      <c r="C284" s="116" t="s">
        <v>1633</v>
      </c>
      <c r="D284" s="117"/>
      <c r="E284" s="118" t="s">
        <v>1634</v>
      </c>
      <c r="F284" s="128" t="s">
        <v>1635</v>
      </c>
      <c r="G284" s="120" t="s">
        <v>1635</v>
      </c>
      <c r="H284" s="120" t="s">
        <v>1636</v>
      </c>
      <c r="I284" s="120" t="s">
        <v>1636</v>
      </c>
      <c r="J284" s="129" t="s">
        <v>236</v>
      </c>
      <c r="K284" s="129" t="s">
        <v>236</v>
      </c>
      <c r="L284" s="129" t="s">
        <v>236</v>
      </c>
      <c r="M284" s="120" t="s">
        <v>236</v>
      </c>
      <c r="N284" s="120" t="s">
        <v>236</v>
      </c>
      <c r="O284" s="120" t="s">
        <v>236</v>
      </c>
      <c r="P284" s="120" t="s">
        <v>236</v>
      </c>
      <c r="Q284" s="112"/>
    </row>
    <row r="285" spans="1:17">
      <c r="A285" s="114">
        <v>268</v>
      </c>
      <c r="B285" s="115"/>
      <c r="C285" s="116" t="s">
        <v>1637</v>
      </c>
      <c r="D285" s="117"/>
      <c r="E285" s="118" t="s">
        <v>1638</v>
      </c>
      <c r="F285" s="128" t="s">
        <v>1639</v>
      </c>
      <c r="G285" s="120" t="s">
        <v>1639</v>
      </c>
      <c r="H285" s="120" t="s">
        <v>1639</v>
      </c>
      <c r="I285" s="120" t="s">
        <v>1639</v>
      </c>
      <c r="J285" s="129" t="s">
        <v>237</v>
      </c>
      <c r="K285" s="129" t="s">
        <v>237</v>
      </c>
      <c r="L285" s="129" t="s">
        <v>237</v>
      </c>
      <c r="M285" s="120" t="s">
        <v>237</v>
      </c>
      <c r="N285" s="120" t="s">
        <v>237</v>
      </c>
      <c r="O285" s="120" t="s">
        <v>237</v>
      </c>
      <c r="P285" s="120" t="s">
        <v>237</v>
      </c>
      <c r="Q285" s="112"/>
    </row>
    <row r="286" spans="1:17">
      <c r="A286" s="114">
        <v>269</v>
      </c>
      <c r="B286" s="115"/>
      <c r="C286" s="116" t="s">
        <v>1640</v>
      </c>
      <c r="D286" s="117"/>
      <c r="E286" s="118" t="s">
        <v>1641</v>
      </c>
      <c r="F286" s="130" t="s">
        <v>51</v>
      </c>
      <c r="G286" s="119" t="s">
        <v>51</v>
      </c>
      <c r="H286" s="119" t="s">
        <v>51</v>
      </c>
      <c r="I286" s="120" t="s">
        <v>1642</v>
      </c>
      <c r="J286" s="129" t="s">
        <v>1642</v>
      </c>
      <c r="K286" s="129" t="s">
        <v>582</v>
      </c>
      <c r="L286" s="120" t="s">
        <v>1643</v>
      </c>
      <c r="M286" s="120" t="s">
        <v>1643</v>
      </c>
      <c r="N286" s="120" t="s">
        <v>1643</v>
      </c>
      <c r="O286" s="120" t="s">
        <v>1643</v>
      </c>
      <c r="P286" s="120" t="s">
        <v>1643</v>
      </c>
      <c r="Q286" s="112"/>
    </row>
    <row r="287" spans="1:17">
      <c r="A287" s="114">
        <v>270</v>
      </c>
      <c r="B287" s="115"/>
      <c r="C287" s="116" t="s">
        <v>1644</v>
      </c>
      <c r="D287" s="117"/>
      <c r="E287" s="118" t="s">
        <v>1645</v>
      </c>
      <c r="F287" s="128" t="s">
        <v>1646</v>
      </c>
      <c r="G287" s="120" t="s">
        <v>1646</v>
      </c>
      <c r="H287" s="120" t="s">
        <v>1647</v>
      </c>
      <c r="I287" s="120" t="s">
        <v>1647</v>
      </c>
      <c r="J287" s="129" t="s">
        <v>238</v>
      </c>
      <c r="K287" s="129" t="s">
        <v>238</v>
      </c>
      <c r="L287" s="129" t="s">
        <v>238</v>
      </c>
      <c r="M287" s="120" t="s">
        <v>238</v>
      </c>
      <c r="N287" s="120" t="s">
        <v>238</v>
      </c>
      <c r="O287" s="120" t="s">
        <v>238</v>
      </c>
      <c r="P287" s="120" t="s">
        <v>238</v>
      </c>
      <c r="Q287" s="112"/>
    </row>
    <row r="288" spans="1:17">
      <c r="A288" s="114">
        <v>271</v>
      </c>
      <c r="B288" s="115"/>
      <c r="C288" s="116" t="s">
        <v>1648</v>
      </c>
      <c r="D288" s="117"/>
      <c r="E288" s="118" t="s">
        <v>1649</v>
      </c>
      <c r="F288" s="128" t="s">
        <v>1650</v>
      </c>
      <c r="G288" s="120" t="s">
        <v>1650</v>
      </c>
      <c r="H288" s="120" t="s">
        <v>1650</v>
      </c>
      <c r="I288" s="120" t="s">
        <v>1650</v>
      </c>
      <c r="J288" s="129" t="s">
        <v>239</v>
      </c>
      <c r="K288" s="129" t="s">
        <v>239</v>
      </c>
      <c r="L288" s="129" t="s">
        <v>239</v>
      </c>
      <c r="M288" s="120" t="s">
        <v>239</v>
      </c>
      <c r="N288" s="120" t="s">
        <v>239</v>
      </c>
      <c r="O288" s="120" t="s">
        <v>239</v>
      </c>
      <c r="P288" s="120" t="s">
        <v>239</v>
      </c>
      <c r="Q288" s="112"/>
    </row>
    <row r="289" spans="1:18">
      <c r="A289" s="114">
        <v>272</v>
      </c>
      <c r="B289" s="115"/>
      <c r="C289" s="116" t="s">
        <v>1651</v>
      </c>
      <c r="D289" s="117"/>
      <c r="E289" s="118" t="s">
        <v>1652</v>
      </c>
      <c r="F289" s="128" t="s">
        <v>1653</v>
      </c>
      <c r="G289" s="120" t="s">
        <v>1653</v>
      </c>
      <c r="H289" s="120" t="s">
        <v>1653</v>
      </c>
      <c r="I289" s="120" t="s">
        <v>1653</v>
      </c>
      <c r="J289" s="129" t="s">
        <v>240</v>
      </c>
      <c r="K289" s="129" t="s">
        <v>240</v>
      </c>
      <c r="L289" s="129" t="s">
        <v>240</v>
      </c>
      <c r="M289" s="120" t="s">
        <v>240</v>
      </c>
      <c r="N289" s="120" t="s">
        <v>240</v>
      </c>
      <c r="O289" s="120" t="s">
        <v>240</v>
      </c>
      <c r="P289" s="120" t="s">
        <v>240</v>
      </c>
      <c r="Q289" s="112"/>
    </row>
    <row r="290" spans="1:18" ht="14.25" thickBot="1">
      <c r="A290" s="114">
        <v>273</v>
      </c>
      <c r="B290" s="115"/>
      <c r="C290" s="116" t="s">
        <v>1654</v>
      </c>
      <c r="D290" s="117"/>
      <c r="E290" s="118" t="s">
        <v>1655</v>
      </c>
      <c r="F290" s="128" t="s">
        <v>1656</v>
      </c>
      <c r="G290" s="120" t="s">
        <v>1656</v>
      </c>
      <c r="H290" s="120" t="s">
        <v>51</v>
      </c>
      <c r="I290" s="120" t="s">
        <v>51</v>
      </c>
      <c r="J290" s="129" t="s">
        <v>51</v>
      </c>
      <c r="K290" s="129" t="s">
        <v>51</v>
      </c>
      <c r="L290" s="129" t="s">
        <v>51</v>
      </c>
      <c r="M290" s="120" t="s">
        <v>51</v>
      </c>
      <c r="N290" s="120" t="s">
        <v>51</v>
      </c>
      <c r="O290" s="120" t="s">
        <v>51</v>
      </c>
      <c r="P290" s="120" t="s">
        <v>51</v>
      </c>
      <c r="Q290" s="112"/>
    </row>
    <row r="291" spans="1:18" ht="15" thickTop="1" thickBot="1">
      <c r="A291" s="114">
        <v>274</v>
      </c>
      <c r="B291" s="115"/>
      <c r="C291" s="116" t="s">
        <v>1657</v>
      </c>
      <c r="D291" s="117"/>
      <c r="E291" s="118" t="s">
        <v>1658</v>
      </c>
      <c r="F291" s="132" t="s">
        <v>1659</v>
      </c>
      <c r="G291" s="120" t="s">
        <v>1659</v>
      </c>
      <c r="H291" s="120" t="s">
        <v>1659</v>
      </c>
      <c r="I291" s="120" t="s">
        <v>1659</v>
      </c>
      <c r="J291" s="129" t="s">
        <v>241</v>
      </c>
      <c r="K291" s="129" t="s">
        <v>241</v>
      </c>
      <c r="L291" s="120" t="s">
        <v>241</v>
      </c>
      <c r="M291" s="120" t="s">
        <v>241</v>
      </c>
      <c r="N291" s="120" t="s">
        <v>241</v>
      </c>
      <c r="O291" s="120" t="s">
        <v>241</v>
      </c>
      <c r="P291" s="120" t="s">
        <v>241</v>
      </c>
      <c r="Q291" s="112"/>
    </row>
    <row r="292" spans="1:18" ht="14.25" thickTop="1">
      <c r="A292" s="114">
        <v>275</v>
      </c>
      <c r="B292" s="115"/>
      <c r="C292" s="116" t="s">
        <v>1660</v>
      </c>
      <c r="D292" s="117"/>
      <c r="E292" s="118" t="s">
        <v>1661</v>
      </c>
      <c r="F292" s="128" t="s">
        <v>1662</v>
      </c>
      <c r="G292" s="120" t="s">
        <v>1662</v>
      </c>
      <c r="H292" s="120" t="s">
        <v>1663</v>
      </c>
      <c r="I292" s="120" t="s">
        <v>1663</v>
      </c>
      <c r="J292" s="129" t="s">
        <v>242</v>
      </c>
      <c r="K292" s="129" t="s">
        <v>242</v>
      </c>
      <c r="L292" s="120" t="s">
        <v>242</v>
      </c>
      <c r="M292" s="120" t="s">
        <v>242</v>
      </c>
      <c r="N292" s="120" t="s">
        <v>242</v>
      </c>
      <c r="O292" s="120" t="s">
        <v>242</v>
      </c>
      <c r="P292" s="120" t="s">
        <v>242</v>
      </c>
      <c r="Q292" s="112"/>
    </row>
    <row r="293" spans="1:18">
      <c r="A293" s="114">
        <v>276</v>
      </c>
      <c r="B293" s="115"/>
      <c r="C293" s="116" t="s">
        <v>1664</v>
      </c>
      <c r="D293" s="117"/>
      <c r="E293" s="118" t="s">
        <v>1665</v>
      </c>
      <c r="F293" s="128" t="s">
        <v>1666</v>
      </c>
      <c r="G293" s="120" t="s">
        <v>1666</v>
      </c>
      <c r="H293" s="120" t="s">
        <v>1666</v>
      </c>
      <c r="I293" s="120" t="s">
        <v>1666</v>
      </c>
      <c r="J293" s="129" t="s">
        <v>243</v>
      </c>
      <c r="K293" s="129" t="s">
        <v>243</v>
      </c>
      <c r="L293" s="120" t="s">
        <v>243</v>
      </c>
      <c r="M293" s="120" t="s">
        <v>243</v>
      </c>
      <c r="N293" s="120" t="s">
        <v>243</v>
      </c>
      <c r="O293" s="120" t="s">
        <v>243</v>
      </c>
      <c r="P293" s="120" t="s">
        <v>51</v>
      </c>
      <c r="Q293" s="112"/>
    </row>
    <row r="294" spans="1:18">
      <c r="A294" s="114">
        <v>277</v>
      </c>
      <c r="B294" s="115"/>
      <c r="C294" s="116" t="s">
        <v>1667</v>
      </c>
      <c r="D294" s="117"/>
      <c r="E294" s="118" t="s">
        <v>1668</v>
      </c>
      <c r="F294" s="128"/>
      <c r="G294" s="120"/>
      <c r="H294" s="120"/>
      <c r="I294" s="120"/>
      <c r="J294" s="129"/>
      <c r="K294" s="129"/>
      <c r="L294" s="120" t="s">
        <v>1669</v>
      </c>
      <c r="M294" s="120" t="s">
        <v>1669</v>
      </c>
      <c r="N294" s="120" t="s">
        <v>1669</v>
      </c>
      <c r="O294" s="120" t="s">
        <v>1669</v>
      </c>
      <c r="P294" s="120" t="s">
        <v>1669</v>
      </c>
      <c r="Q294" s="112"/>
    </row>
    <row r="295" spans="1:18">
      <c r="A295" s="114">
        <v>278</v>
      </c>
      <c r="B295" s="115"/>
      <c r="C295" s="116" t="s">
        <v>1670</v>
      </c>
      <c r="D295" s="117"/>
      <c r="E295" s="118" t="s">
        <v>1671</v>
      </c>
      <c r="F295" s="128" t="s">
        <v>51</v>
      </c>
      <c r="G295" s="120" t="s">
        <v>51</v>
      </c>
      <c r="H295" s="120" t="s">
        <v>51</v>
      </c>
      <c r="I295" s="120" t="s">
        <v>51</v>
      </c>
      <c r="J295" s="129" t="s">
        <v>51</v>
      </c>
      <c r="K295" s="129" t="s">
        <v>51</v>
      </c>
      <c r="L295" s="129" t="s">
        <v>51</v>
      </c>
      <c r="M295" s="120" t="s">
        <v>51</v>
      </c>
      <c r="N295" s="120" t="s">
        <v>51</v>
      </c>
      <c r="O295" s="120" t="s">
        <v>51</v>
      </c>
      <c r="P295" s="120" t="s">
        <v>51</v>
      </c>
      <c r="Q295" s="112"/>
    </row>
    <row r="296" spans="1:18">
      <c r="A296" s="114">
        <v>279</v>
      </c>
      <c r="B296" s="115"/>
      <c r="C296" s="116" t="s">
        <v>1672</v>
      </c>
      <c r="D296" s="117" t="s">
        <v>1673</v>
      </c>
      <c r="E296" s="118" t="s">
        <v>1674</v>
      </c>
      <c r="F296" s="128" t="s">
        <v>1675</v>
      </c>
      <c r="G296" s="120" t="s">
        <v>1675</v>
      </c>
      <c r="H296" s="120" t="s">
        <v>1675</v>
      </c>
      <c r="I296" s="120" t="s">
        <v>1675</v>
      </c>
      <c r="J296" s="129" t="s">
        <v>583</v>
      </c>
      <c r="K296" s="129" t="s">
        <v>583</v>
      </c>
      <c r="L296" s="129" t="s">
        <v>1676</v>
      </c>
      <c r="M296" s="120" t="s">
        <v>1676</v>
      </c>
      <c r="N296" s="120" t="s">
        <v>1676</v>
      </c>
      <c r="O296" s="120" t="s">
        <v>1676</v>
      </c>
      <c r="P296" s="120" t="s">
        <v>1676</v>
      </c>
      <c r="Q296" s="112"/>
    </row>
    <row r="297" spans="1:18">
      <c r="A297" s="114">
        <v>280</v>
      </c>
      <c r="B297" s="115"/>
      <c r="C297" s="116" t="s">
        <v>1677</v>
      </c>
      <c r="D297" s="117" t="s">
        <v>1678</v>
      </c>
      <c r="E297" s="118" t="s">
        <v>1679</v>
      </c>
      <c r="F297" s="130" t="s">
        <v>51</v>
      </c>
      <c r="G297" s="119" t="s">
        <v>51</v>
      </c>
      <c r="H297" s="119" t="s">
        <v>51</v>
      </c>
      <c r="I297" s="120" t="s">
        <v>1680</v>
      </c>
      <c r="J297" s="129" t="s">
        <v>1680</v>
      </c>
      <c r="K297" s="129" t="s">
        <v>244</v>
      </c>
      <c r="L297" s="129" t="s">
        <v>244</v>
      </c>
      <c r="M297" s="120" t="s">
        <v>244</v>
      </c>
      <c r="N297" s="120" t="s">
        <v>244</v>
      </c>
      <c r="O297" s="120" t="s">
        <v>244</v>
      </c>
      <c r="P297" s="120" t="s">
        <v>244</v>
      </c>
      <c r="Q297" s="112"/>
    </row>
    <row r="298" spans="1:18">
      <c r="A298" s="114">
        <v>281</v>
      </c>
      <c r="B298" s="115"/>
      <c r="C298" s="116" t="s">
        <v>1681</v>
      </c>
      <c r="D298" s="117"/>
      <c r="E298" s="118" t="s">
        <v>1682</v>
      </c>
      <c r="F298" s="128"/>
      <c r="G298" s="120"/>
      <c r="H298" s="120"/>
      <c r="I298" s="120"/>
      <c r="J298" s="129" t="s">
        <v>1683</v>
      </c>
      <c r="K298" s="129" t="s">
        <v>1683</v>
      </c>
      <c r="L298" s="129" t="s">
        <v>1684</v>
      </c>
      <c r="M298" s="120" t="s">
        <v>1684</v>
      </c>
      <c r="N298" s="120" t="s">
        <v>1684</v>
      </c>
      <c r="O298" s="120" t="s">
        <v>1684</v>
      </c>
      <c r="P298" s="120" t="s">
        <v>1684</v>
      </c>
      <c r="Q298" s="112"/>
    </row>
    <row r="299" spans="1:18" ht="14.25" thickBot="1">
      <c r="A299" s="114">
        <v>282</v>
      </c>
      <c r="B299" s="115"/>
      <c r="C299" s="116" t="s">
        <v>1685</v>
      </c>
      <c r="D299" s="117"/>
      <c r="E299" s="118" t="s">
        <v>1686</v>
      </c>
      <c r="F299" s="128" t="s">
        <v>51</v>
      </c>
      <c r="G299" s="120" t="s">
        <v>51</v>
      </c>
      <c r="H299" s="120" t="s">
        <v>51</v>
      </c>
      <c r="I299" s="120" t="s">
        <v>51</v>
      </c>
      <c r="J299" s="129" t="s">
        <v>51</v>
      </c>
      <c r="K299" s="129" t="s">
        <v>51</v>
      </c>
      <c r="L299" s="129" t="s">
        <v>51</v>
      </c>
      <c r="M299" s="120" t="s">
        <v>51</v>
      </c>
      <c r="N299" s="120" t="s">
        <v>51</v>
      </c>
      <c r="O299" s="120" t="s">
        <v>51</v>
      </c>
      <c r="P299" s="120" t="s">
        <v>51</v>
      </c>
      <c r="Q299" s="112"/>
    </row>
    <row r="300" spans="1:18" ht="15" thickTop="1" thickBot="1">
      <c r="A300" s="114">
        <v>283</v>
      </c>
      <c r="B300" s="115"/>
      <c r="C300" s="116" t="s">
        <v>1687</v>
      </c>
      <c r="D300" s="117"/>
      <c r="E300" s="118" t="s">
        <v>1688</v>
      </c>
      <c r="F300" s="132" t="s">
        <v>1689</v>
      </c>
      <c r="G300" s="120" t="s">
        <v>1689</v>
      </c>
      <c r="H300" s="120" t="s">
        <v>1689</v>
      </c>
      <c r="I300" s="120" t="s">
        <v>1689</v>
      </c>
      <c r="J300" s="129" t="s">
        <v>245</v>
      </c>
      <c r="K300" s="129" t="s">
        <v>245</v>
      </c>
      <c r="L300" s="129" t="s">
        <v>245</v>
      </c>
      <c r="M300" s="120" t="s">
        <v>245</v>
      </c>
      <c r="N300" s="120" t="s">
        <v>245</v>
      </c>
      <c r="O300" s="120" t="s">
        <v>245</v>
      </c>
      <c r="P300" s="120" t="s">
        <v>245</v>
      </c>
      <c r="Q300" s="112"/>
    </row>
    <row r="301" spans="1:18" ht="14.25" thickTop="1">
      <c r="A301" s="114">
        <v>284</v>
      </c>
      <c r="B301" s="115"/>
      <c r="C301" s="116" t="s">
        <v>1690</v>
      </c>
      <c r="D301" s="117"/>
      <c r="E301" s="118" t="s">
        <v>1691</v>
      </c>
      <c r="F301" s="128" t="s">
        <v>584</v>
      </c>
      <c r="G301" s="120" t="s">
        <v>584</v>
      </c>
      <c r="H301" s="120" t="s">
        <v>1692</v>
      </c>
      <c r="I301" s="120" t="s">
        <v>1692</v>
      </c>
      <c r="J301" s="129" t="s">
        <v>1692</v>
      </c>
      <c r="K301" s="129" t="s">
        <v>1692</v>
      </c>
      <c r="L301" s="129" t="s">
        <v>1692</v>
      </c>
      <c r="M301" s="120" t="s">
        <v>1692</v>
      </c>
      <c r="N301" s="120" t="s">
        <v>1692</v>
      </c>
      <c r="O301" s="120" t="s">
        <v>1692</v>
      </c>
      <c r="P301" s="120" t="s">
        <v>1692</v>
      </c>
      <c r="Q301" s="112"/>
    </row>
    <row r="302" spans="1:18" ht="18.75">
      <c r="A302" s="114">
        <v>285</v>
      </c>
      <c r="B302" s="115"/>
      <c r="C302" s="116" t="s">
        <v>1693</v>
      </c>
      <c r="D302" s="117"/>
      <c r="E302" s="118" t="s">
        <v>1694</v>
      </c>
      <c r="F302" s="128" t="s">
        <v>51</v>
      </c>
      <c r="G302" s="120" t="s">
        <v>51</v>
      </c>
      <c r="H302" s="120" t="s">
        <v>51</v>
      </c>
      <c r="I302" s="120" t="s">
        <v>51</v>
      </c>
      <c r="J302" s="129" t="s">
        <v>51</v>
      </c>
      <c r="K302" s="129" t="s">
        <v>51</v>
      </c>
      <c r="L302" s="129" t="s">
        <v>51</v>
      </c>
      <c r="M302" s="120" t="s">
        <v>51</v>
      </c>
      <c r="N302" s="120" t="s">
        <v>51</v>
      </c>
      <c r="O302" s="120" t="s">
        <v>51</v>
      </c>
      <c r="P302" s="120" t="s">
        <v>51</v>
      </c>
      <c r="Q302" s="112" t="s">
        <v>586</v>
      </c>
      <c r="R302" s="113" t="s">
        <v>587</v>
      </c>
    </row>
    <row r="303" spans="1:18" ht="14.25" thickBot="1">
      <c r="A303" s="114">
        <v>286</v>
      </c>
      <c r="B303" s="115"/>
      <c r="C303" s="116" t="s">
        <v>1695</v>
      </c>
      <c r="D303" s="117"/>
      <c r="E303" s="118" t="s">
        <v>1696</v>
      </c>
      <c r="F303" s="128" t="s">
        <v>51</v>
      </c>
      <c r="G303" s="120" t="s">
        <v>51</v>
      </c>
      <c r="H303" s="120" t="s">
        <v>51</v>
      </c>
      <c r="I303" s="120" t="s">
        <v>51</v>
      </c>
      <c r="J303" s="129" t="s">
        <v>51</v>
      </c>
      <c r="K303" s="129" t="s">
        <v>51</v>
      </c>
      <c r="L303" s="129" t="s">
        <v>51</v>
      </c>
      <c r="M303" s="120" t="s">
        <v>51</v>
      </c>
      <c r="N303" s="120" t="s">
        <v>51</v>
      </c>
      <c r="O303" s="120" t="s">
        <v>51</v>
      </c>
      <c r="P303" s="120" t="s">
        <v>51</v>
      </c>
      <c r="Q303" s="112"/>
    </row>
    <row r="304" spans="1:18" ht="15" thickTop="1" thickBot="1">
      <c r="A304" s="114">
        <v>287</v>
      </c>
      <c r="B304" s="115"/>
      <c r="C304" s="116" t="s">
        <v>1697</v>
      </c>
      <c r="D304" s="117"/>
      <c r="E304" s="118" t="s">
        <v>1698</v>
      </c>
      <c r="F304" s="132" t="s">
        <v>51</v>
      </c>
      <c r="G304" s="120" t="s">
        <v>51</v>
      </c>
      <c r="H304" s="120" t="s">
        <v>51</v>
      </c>
      <c r="I304" s="120" t="s">
        <v>1699</v>
      </c>
      <c r="J304" s="129" t="s">
        <v>585</v>
      </c>
      <c r="K304" s="129" t="s">
        <v>585</v>
      </c>
      <c r="L304" s="120" t="s">
        <v>585</v>
      </c>
      <c r="M304" s="120" t="s">
        <v>1700</v>
      </c>
      <c r="N304" s="120" t="s">
        <v>1700</v>
      </c>
      <c r="O304" s="120" t="s">
        <v>51</v>
      </c>
      <c r="P304" s="120" t="s">
        <v>51</v>
      </c>
      <c r="Q304" s="112"/>
    </row>
    <row r="305" spans="1:17" ht="14.25" thickTop="1">
      <c r="A305" s="114">
        <v>288</v>
      </c>
      <c r="B305" s="115"/>
      <c r="C305" s="116" t="s">
        <v>1701</v>
      </c>
      <c r="D305" s="117"/>
      <c r="E305" s="118" t="s">
        <v>1702</v>
      </c>
      <c r="F305" s="128" t="s">
        <v>246</v>
      </c>
      <c r="G305" s="120" t="s">
        <v>246</v>
      </c>
      <c r="H305" s="120" t="s">
        <v>246</v>
      </c>
      <c r="I305" s="120" t="s">
        <v>246</v>
      </c>
      <c r="J305" s="129" t="s">
        <v>246</v>
      </c>
      <c r="K305" s="129" t="s">
        <v>246</v>
      </c>
      <c r="L305" s="129" t="s">
        <v>246</v>
      </c>
      <c r="M305" s="120" t="s">
        <v>246</v>
      </c>
      <c r="N305" s="120" t="s">
        <v>246</v>
      </c>
      <c r="O305" s="120" t="s">
        <v>246</v>
      </c>
      <c r="P305" s="120" t="s">
        <v>246</v>
      </c>
      <c r="Q305" s="112"/>
    </row>
    <row r="306" spans="1:17">
      <c r="A306" s="114">
        <v>289</v>
      </c>
      <c r="B306" s="115"/>
      <c r="C306" s="116" t="s">
        <v>1703</v>
      </c>
      <c r="D306" s="117" t="s">
        <v>1704</v>
      </c>
      <c r="E306" s="118" t="s">
        <v>1705</v>
      </c>
      <c r="F306" s="128" t="s">
        <v>1706</v>
      </c>
      <c r="G306" s="120" t="s">
        <v>1706</v>
      </c>
      <c r="H306" s="120" t="s">
        <v>1706</v>
      </c>
      <c r="I306" s="120" t="s">
        <v>1706</v>
      </c>
      <c r="J306" s="129" t="s">
        <v>247</v>
      </c>
      <c r="K306" s="129" t="s">
        <v>247</v>
      </c>
      <c r="L306" s="129" t="s">
        <v>247</v>
      </c>
      <c r="M306" s="120" t="s">
        <v>247</v>
      </c>
      <c r="N306" s="120" t="s">
        <v>247</v>
      </c>
      <c r="O306" s="120" t="s">
        <v>247</v>
      </c>
      <c r="P306" s="120" t="s">
        <v>247</v>
      </c>
      <c r="Q306" s="112"/>
    </row>
    <row r="307" spans="1:17">
      <c r="A307" s="114">
        <v>290</v>
      </c>
      <c r="B307" s="115"/>
      <c r="C307" s="116" t="s">
        <v>1707</v>
      </c>
      <c r="D307" s="117"/>
      <c r="E307" s="118" t="s">
        <v>1708</v>
      </c>
      <c r="F307" s="128" t="s">
        <v>51</v>
      </c>
      <c r="G307" s="120" t="s">
        <v>51</v>
      </c>
      <c r="H307" s="120" t="s">
        <v>51</v>
      </c>
      <c r="I307" s="120" t="s">
        <v>51</v>
      </c>
      <c r="J307" s="129" t="s">
        <v>51</v>
      </c>
      <c r="K307" s="129" t="s">
        <v>51</v>
      </c>
      <c r="L307" s="120" t="s">
        <v>51</v>
      </c>
      <c r="M307" s="120" t="s">
        <v>51</v>
      </c>
      <c r="N307" s="120" t="s">
        <v>51</v>
      </c>
      <c r="O307" s="120" t="s">
        <v>51</v>
      </c>
      <c r="P307" s="120" t="s">
        <v>51</v>
      </c>
      <c r="Q307" s="112"/>
    </row>
    <row r="308" spans="1:17">
      <c r="A308" s="114">
        <v>291</v>
      </c>
      <c r="B308" s="115"/>
      <c r="C308" s="116" t="s">
        <v>1709</v>
      </c>
      <c r="D308" s="117"/>
      <c r="E308" s="118" t="s">
        <v>1710</v>
      </c>
      <c r="F308" s="128" t="s">
        <v>1711</v>
      </c>
      <c r="G308" s="120" t="s">
        <v>1711</v>
      </c>
      <c r="H308" s="120" t="s">
        <v>1711</v>
      </c>
      <c r="I308" s="120" t="s">
        <v>1711</v>
      </c>
      <c r="J308" s="129" t="s">
        <v>248</v>
      </c>
      <c r="K308" s="129" t="s">
        <v>248</v>
      </c>
      <c r="L308" s="129" t="s">
        <v>248</v>
      </c>
      <c r="M308" s="120" t="s">
        <v>248</v>
      </c>
      <c r="N308" s="120" t="s">
        <v>248</v>
      </c>
      <c r="O308" s="120" t="s">
        <v>248</v>
      </c>
      <c r="P308" s="120" t="s">
        <v>248</v>
      </c>
      <c r="Q308" s="112" t="s">
        <v>500</v>
      </c>
    </row>
    <row r="309" spans="1:17">
      <c r="A309" s="114">
        <v>292</v>
      </c>
      <c r="B309" s="115"/>
      <c r="C309" s="116" t="s">
        <v>1712</v>
      </c>
      <c r="D309" s="117"/>
      <c r="E309" s="118" t="s">
        <v>1713</v>
      </c>
      <c r="F309" s="128" t="s">
        <v>51</v>
      </c>
      <c r="G309" s="120" t="s">
        <v>51</v>
      </c>
      <c r="H309" s="120" t="s">
        <v>51</v>
      </c>
      <c r="I309" s="120" t="s">
        <v>51</v>
      </c>
      <c r="J309" s="129" t="s">
        <v>51</v>
      </c>
      <c r="K309" s="129" t="s">
        <v>51</v>
      </c>
      <c r="L309" s="129" t="s">
        <v>51</v>
      </c>
      <c r="M309" s="120" t="s">
        <v>51</v>
      </c>
      <c r="N309" s="120" t="s">
        <v>51</v>
      </c>
      <c r="O309" s="120" t="s">
        <v>51</v>
      </c>
      <c r="P309" s="120" t="s">
        <v>51</v>
      </c>
      <c r="Q309" s="112" t="s">
        <v>500</v>
      </c>
    </row>
    <row r="310" spans="1:17">
      <c r="A310" s="114">
        <v>293</v>
      </c>
      <c r="B310" s="115"/>
      <c r="C310" s="116" t="s">
        <v>1714</v>
      </c>
      <c r="D310" s="117"/>
      <c r="E310" s="118" t="s">
        <v>1715</v>
      </c>
      <c r="F310" s="128" t="s">
        <v>51</v>
      </c>
      <c r="G310" s="120" t="s">
        <v>51</v>
      </c>
      <c r="H310" s="120" t="s">
        <v>51</v>
      </c>
      <c r="I310" s="120" t="s">
        <v>51</v>
      </c>
      <c r="J310" s="129" t="s">
        <v>51</v>
      </c>
      <c r="K310" s="129" t="s">
        <v>51</v>
      </c>
      <c r="L310" s="129" t="s">
        <v>51</v>
      </c>
      <c r="M310" s="120" t="s">
        <v>51</v>
      </c>
      <c r="N310" s="120" t="s">
        <v>51</v>
      </c>
      <c r="O310" s="120" t="s">
        <v>51</v>
      </c>
      <c r="P310" s="120" t="s">
        <v>51</v>
      </c>
      <c r="Q310" s="112"/>
    </row>
    <row r="311" spans="1:17">
      <c r="A311" s="114">
        <v>294</v>
      </c>
      <c r="B311" s="115"/>
      <c r="C311" s="116" t="s">
        <v>1716</v>
      </c>
      <c r="D311" s="117"/>
      <c r="E311" s="118" t="s">
        <v>1717</v>
      </c>
      <c r="F311" s="130" t="s">
        <v>51</v>
      </c>
      <c r="G311" s="119" t="s">
        <v>51</v>
      </c>
      <c r="H311" s="119" t="s">
        <v>51</v>
      </c>
      <c r="I311" s="120" t="s">
        <v>1718</v>
      </c>
      <c r="J311" s="129" t="s">
        <v>1718</v>
      </c>
      <c r="K311" s="129" t="s">
        <v>249</v>
      </c>
      <c r="L311" s="129" t="s">
        <v>249</v>
      </c>
      <c r="M311" s="120" t="s">
        <v>249</v>
      </c>
      <c r="N311" s="120" t="s">
        <v>249</v>
      </c>
      <c r="O311" s="120" t="s">
        <v>249</v>
      </c>
      <c r="P311" s="120" t="s">
        <v>249</v>
      </c>
      <c r="Q311" s="112"/>
    </row>
    <row r="312" spans="1:17">
      <c r="A312" s="114">
        <v>295</v>
      </c>
      <c r="B312" s="115"/>
      <c r="C312" s="116" t="s">
        <v>1719</v>
      </c>
      <c r="D312" s="117"/>
      <c r="E312" s="118" t="s">
        <v>1720</v>
      </c>
      <c r="F312" s="128" t="s">
        <v>1721</v>
      </c>
      <c r="G312" s="120" t="s">
        <v>1721</v>
      </c>
      <c r="H312" s="120" t="s">
        <v>1721</v>
      </c>
      <c r="I312" s="120" t="s">
        <v>1721</v>
      </c>
      <c r="J312" s="129" t="s">
        <v>250</v>
      </c>
      <c r="K312" s="129" t="s">
        <v>250</v>
      </c>
      <c r="L312" s="120" t="s">
        <v>250</v>
      </c>
      <c r="M312" s="120" t="s">
        <v>250</v>
      </c>
      <c r="N312" s="120" t="s">
        <v>250</v>
      </c>
      <c r="O312" s="120" t="s">
        <v>250</v>
      </c>
      <c r="P312" s="120" t="s">
        <v>250</v>
      </c>
      <c r="Q312" s="112"/>
    </row>
    <row r="313" spans="1:17">
      <c r="A313" s="114">
        <v>296</v>
      </c>
      <c r="B313" s="115"/>
      <c r="C313" s="116" t="s">
        <v>1722</v>
      </c>
      <c r="D313" s="117"/>
      <c r="E313" s="118" t="s">
        <v>1723</v>
      </c>
      <c r="F313" s="128" t="s">
        <v>51</v>
      </c>
      <c r="G313" s="120" t="s">
        <v>51</v>
      </c>
      <c r="H313" s="120" t="s">
        <v>51</v>
      </c>
      <c r="I313" s="120" t="s">
        <v>51</v>
      </c>
      <c r="J313" s="129" t="s">
        <v>51</v>
      </c>
      <c r="K313" s="129" t="s">
        <v>51</v>
      </c>
      <c r="L313" s="129" t="s">
        <v>51</v>
      </c>
      <c r="M313" s="120" t="s">
        <v>51</v>
      </c>
      <c r="N313" s="120" t="s">
        <v>51</v>
      </c>
      <c r="O313" s="120" t="s">
        <v>51</v>
      </c>
      <c r="P313" s="120" t="s">
        <v>51</v>
      </c>
      <c r="Q313" s="112"/>
    </row>
    <row r="314" spans="1:17">
      <c r="A314" s="114">
        <v>297</v>
      </c>
      <c r="B314" s="115"/>
      <c r="C314" s="116" t="s">
        <v>1724</v>
      </c>
      <c r="D314" s="117"/>
      <c r="E314" s="118" t="s">
        <v>1725</v>
      </c>
      <c r="F314" s="128" t="s">
        <v>1726</v>
      </c>
      <c r="G314" s="120" t="s">
        <v>1726</v>
      </c>
      <c r="H314" s="120" t="s">
        <v>1727</v>
      </c>
      <c r="I314" s="120" t="s">
        <v>1727</v>
      </c>
      <c r="J314" s="129" t="s">
        <v>251</v>
      </c>
      <c r="K314" s="129" t="s">
        <v>251</v>
      </c>
      <c r="L314" s="129" t="s">
        <v>251</v>
      </c>
      <c r="M314" s="120" t="s">
        <v>251</v>
      </c>
      <c r="N314" s="120" t="s">
        <v>251</v>
      </c>
      <c r="O314" s="120" t="s">
        <v>251</v>
      </c>
      <c r="P314" s="120" t="s">
        <v>251</v>
      </c>
      <c r="Q314" s="112"/>
    </row>
    <row r="315" spans="1:17">
      <c r="A315" s="114">
        <v>298</v>
      </c>
      <c r="B315" s="115"/>
      <c r="C315" s="116" t="s">
        <v>1728</v>
      </c>
      <c r="D315" s="117" t="s">
        <v>1729</v>
      </c>
      <c r="E315" s="118" t="s">
        <v>1730</v>
      </c>
      <c r="F315" s="128" t="s">
        <v>51</v>
      </c>
      <c r="G315" s="120" t="s">
        <v>51</v>
      </c>
      <c r="H315" s="120" t="s">
        <v>51</v>
      </c>
      <c r="I315" s="120" t="s">
        <v>51</v>
      </c>
      <c r="J315" s="120" t="s">
        <v>51</v>
      </c>
      <c r="K315" s="120" t="s">
        <v>51</v>
      </c>
      <c r="L315" s="129" t="s">
        <v>51</v>
      </c>
      <c r="M315" s="120" t="s">
        <v>51</v>
      </c>
      <c r="N315" s="120" t="s">
        <v>51</v>
      </c>
      <c r="O315" s="120" t="s">
        <v>51</v>
      </c>
      <c r="P315" s="120" t="s">
        <v>51</v>
      </c>
      <c r="Q315" s="112"/>
    </row>
    <row r="316" spans="1:17">
      <c r="A316" s="114">
        <v>299</v>
      </c>
      <c r="B316" s="115"/>
      <c r="C316" s="116" t="s">
        <v>1731</v>
      </c>
      <c r="D316" s="117" t="s">
        <v>1732</v>
      </c>
      <c r="E316" s="118" t="s">
        <v>1733</v>
      </c>
      <c r="F316" s="120" t="s">
        <v>1734</v>
      </c>
      <c r="G316" s="120" t="s">
        <v>1734</v>
      </c>
      <c r="H316" s="120" t="s">
        <v>51</v>
      </c>
      <c r="I316" s="120" t="s">
        <v>51</v>
      </c>
      <c r="J316" s="120" t="s">
        <v>51</v>
      </c>
      <c r="K316" s="120" t="s">
        <v>51</v>
      </c>
      <c r="L316" s="120" t="s">
        <v>51</v>
      </c>
      <c r="M316" s="120" t="s">
        <v>51</v>
      </c>
      <c r="N316" s="120" t="s">
        <v>51</v>
      </c>
      <c r="O316" s="120" t="s">
        <v>51</v>
      </c>
      <c r="P316" s="120" t="s">
        <v>51</v>
      </c>
      <c r="Q316" s="112"/>
    </row>
    <row r="317" spans="1:17" ht="14.25" thickBot="1">
      <c r="A317" s="114">
        <v>300</v>
      </c>
      <c r="B317" s="115"/>
      <c r="C317" s="116" t="s">
        <v>1735</v>
      </c>
      <c r="D317" s="117"/>
      <c r="E317" s="118" t="s">
        <v>1736</v>
      </c>
      <c r="F317" s="120" t="s">
        <v>51</v>
      </c>
      <c r="G317" s="120" t="s">
        <v>51</v>
      </c>
      <c r="H317" s="120" t="s">
        <v>51</v>
      </c>
      <c r="I317" s="120" t="s">
        <v>51</v>
      </c>
      <c r="J317" s="120" t="s">
        <v>51</v>
      </c>
      <c r="K317" s="120" t="s">
        <v>51</v>
      </c>
      <c r="L317" s="120" t="s">
        <v>51</v>
      </c>
      <c r="M317" s="120" t="s">
        <v>51</v>
      </c>
      <c r="N317" s="120" t="s">
        <v>51</v>
      </c>
      <c r="O317" s="120" t="s">
        <v>51</v>
      </c>
      <c r="P317" s="120" t="s">
        <v>51</v>
      </c>
      <c r="Q317" s="112"/>
    </row>
    <row r="318" spans="1:17" ht="15" thickTop="1" thickBot="1">
      <c r="A318" s="114"/>
      <c r="B318" s="115"/>
      <c r="C318" s="116" t="s">
        <v>1737</v>
      </c>
      <c r="D318" s="117"/>
      <c r="E318" s="118" t="s">
        <v>1738</v>
      </c>
      <c r="F318" s="133" t="s">
        <v>51</v>
      </c>
      <c r="G318" s="119" t="s">
        <v>51</v>
      </c>
      <c r="H318" s="119" t="s">
        <v>51</v>
      </c>
      <c r="I318" s="119" t="s">
        <v>51</v>
      </c>
      <c r="J318" s="131" t="s">
        <v>51</v>
      </c>
      <c r="K318" s="131" t="s">
        <v>51</v>
      </c>
      <c r="L318" s="119" t="s">
        <v>51</v>
      </c>
      <c r="M318" s="119" t="s">
        <v>51</v>
      </c>
      <c r="N318" s="119" t="s">
        <v>51</v>
      </c>
      <c r="O318" s="120" t="s">
        <v>1739</v>
      </c>
      <c r="P318" s="120" t="s">
        <v>1739</v>
      </c>
      <c r="Q318" s="112"/>
    </row>
    <row r="319" spans="1:17" ht="14.25" thickTop="1">
      <c r="A319" s="114"/>
      <c r="B319" s="115"/>
      <c r="C319" s="116" t="s">
        <v>1740</v>
      </c>
      <c r="D319" s="117"/>
      <c r="E319" s="118" t="s">
        <v>1741</v>
      </c>
      <c r="F319" s="130" t="s">
        <v>51</v>
      </c>
      <c r="G319" s="119" t="s">
        <v>51</v>
      </c>
      <c r="H319" s="119" t="s">
        <v>51</v>
      </c>
      <c r="I319" s="119" t="s">
        <v>51</v>
      </c>
      <c r="J319" s="131" t="s">
        <v>51</v>
      </c>
      <c r="K319" s="131" t="s">
        <v>51</v>
      </c>
      <c r="L319" s="119" t="s">
        <v>51</v>
      </c>
      <c r="M319" s="119" t="s">
        <v>51</v>
      </c>
      <c r="N319" s="120" t="s">
        <v>1742</v>
      </c>
      <c r="O319" s="120" t="s">
        <v>1742</v>
      </c>
      <c r="P319" s="120" t="s">
        <v>1743</v>
      </c>
      <c r="Q319" s="112"/>
    </row>
    <row r="320" spans="1:17">
      <c r="A320" s="114">
        <v>301</v>
      </c>
      <c r="B320" s="115"/>
      <c r="C320" s="116" t="s">
        <v>1744</v>
      </c>
      <c r="D320" s="117" t="s">
        <v>1745</v>
      </c>
      <c r="E320" s="118" t="s">
        <v>1746</v>
      </c>
      <c r="F320" s="128" t="s">
        <v>1747</v>
      </c>
      <c r="G320" s="120" t="s">
        <v>1747</v>
      </c>
      <c r="H320" s="120" t="s">
        <v>1747</v>
      </c>
      <c r="I320" s="120" t="s">
        <v>1747</v>
      </c>
      <c r="J320" s="129" t="s">
        <v>588</v>
      </c>
      <c r="K320" s="129" t="s">
        <v>252</v>
      </c>
      <c r="L320" s="129" t="s">
        <v>252</v>
      </c>
      <c r="M320" s="120" t="s">
        <v>252</v>
      </c>
      <c r="N320" s="120" t="s">
        <v>252</v>
      </c>
      <c r="O320" s="120" t="s">
        <v>252</v>
      </c>
      <c r="P320" s="120" t="s">
        <v>252</v>
      </c>
      <c r="Q320" s="112"/>
    </row>
    <row r="321" spans="1:17">
      <c r="A321" s="114">
        <v>302</v>
      </c>
      <c r="B321" s="115"/>
      <c r="C321" s="116" t="s">
        <v>1748</v>
      </c>
      <c r="D321" s="117"/>
      <c r="E321" s="118" t="s">
        <v>1749</v>
      </c>
      <c r="F321" s="128" t="s">
        <v>51</v>
      </c>
      <c r="G321" s="120" t="s">
        <v>51</v>
      </c>
      <c r="H321" s="120" t="s">
        <v>51</v>
      </c>
      <c r="I321" s="120" t="s">
        <v>51</v>
      </c>
      <c r="J321" s="129" t="s">
        <v>51</v>
      </c>
      <c r="K321" s="129" t="s">
        <v>51</v>
      </c>
      <c r="L321" s="129" t="s">
        <v>51</v>
      </c>
      <c r="M321" s="120" t="s">
        <v>51</v>
      </c>
      <c r="N321" s="120" t="s">
        <v>51</v>
      </c>
      <c r="O321" s="120" t="s">
        <v>51</v>
      </c>
      <c r="P321" s="120" t="s">
        <v>51</v>
      </c>
      <c r="Q321" s="112"/>
    </row>
    <row r="322" spans="1:17">
      <c r="A322" s="114">
        <v>303</v>
      </c>
      <c r="B322" s="115"/>
      <c r="C322" s="116" t="s">
        <v>1750</v>
      </c>
      <c r="D322" s="117"/>
      <c r="E322" s="118" t="s">
        <v>1751</v>
      </c>
      <c r="F322" s="128" t="s">
        <v>1752</v>
      </c>
      <c r="G322" s="120" t="s">
        <v>1752</v>
      </c>
      <c r="H322" s="120" t="s">
        <v>1752</v>
      </c>
      <c r="I322" s="120" t="s">
        <v>1752</v>
      </c>
      <c r="J322" s="129" t="s">
        <v>253</v>
      </c>
      <c r="K322" s="129" t="s">
        <v>253</v>
      </c>
      <c r="L322" s="129" t="s">
        <v>253</v>
      </c>
      <c r="M322" s="120" t="s">
        <v>253</v>
      </c>
      <c r="N322" s="120" t="s">
        <v>253</v>
      </c>
      <c r="O322" s="120" t="s">
        <v>253</v>
      </c>
      <c r="P322" s="120" t="s">
        <v>253</v>
      </c>
      <c r="Q322" s="112"/>
    </row>
    <row r="323" spans="1:17">
      <c r="A323" s="114">
        <v>304</v>
      </c>
      <c r="B323" s="115"/>
      <c r="C323" s="116" t="s">
        <v>1753</v>
      </c>
      <c r="D323" s="117"/>
      <c r="E323" s="118" t="s">
        <v>1754</v>
      </c>
      <c r="F323" s="128" t="s">
        <v>1755</v>
      </c>
      <c r="G323" s="120" t="s">
        <v>1755</v>
      </c>
      <c r="H323" s="120" t="s">
        <v>1756</v>
      </c>
      <c r="I323" s="120" t="s">
        <v>1756</v>
      </c>
      <c r="J323" s="129" t="s">
        <v>254</v>
      </c>
      <c r="K323" s="129" t="s">
        <v>254</v>
      </c>
      <c r="L323" s="129" t="s">
        <v>254</v>
      </c>
      <c r="M323" s="120" t="s">
        <v>254</v>
      </c>
      <c r="N323" s="120" t="s">
        <v>254</v>
      </c>
      <c r="O323" s="120" t="s">
        <v>254</v>
      </c>
      <c r="P323" s="120" t="s">
        <v>254</v>
      </c>
      <c r="Q323" s="112"/>
    </row>
    <row r="324" spans="1:17">
      <c r="A324" s="114">
        <v>305</v>
      </c>
      <c r="B324" s="115"/>
      <c r="C324" s="116" t="s">
        <v>1757</v>
      </c>
      <c r="D324" s="117"/>
      <c r="E324" s="118" t="s">
        <v>1758</v>
      </c>
      <c r="F324" s="128" t="s">
        <v>1759</v>
      </c>
      <c r="G324" s="120" t="s">
        <v>1759</v>
      </c>
      <c r="H324" s="120" t="s">
        <v>1759</v>
      </c>
      <c r="I324" s="120" t="s">
        <v>1759</v>
      </c>
      <c r="J324" s="129" t="s">
        <v>589</v>
      </c>
      <c r="K324" s="129" t="s">
        <v>589</v>
      </c>
      <c r="L324" s="120" t="s">
        <v>589</v>
      </c>
      <c r="M324" s="120" t="s">
        <v>1760</v>
      </c>
      <c r="N324" s="120" t="s">
        <v>1760</v>
      </c>
      <c r="O324" s="120" t="s">
        <v>1760</v>
      </c>
      <c r="P324" s="120" t="s">
        <v>1760</v>
      </c>
      <c r="Q324" s="112"/>
    </row>
    <row r="325" spans="1:17">
      <c r="A325" s="114">
        <v>306</v>
      </c>
      <c r="B325" s="115"/>
      <c r="C325" s="116" t="s">
        <v>1761</v>
      </c>
      <c r="D325" s="117"/>
      <c r="E325" s="118" t="s">
        <v>1762</v>
      </c>
      <c r="F325" s="128" t="s">
        <v>590</v>
      </c>
      <c r="G325" s="120" t="s">
        <v>590</v>
      </c>
      <c r="H325" s="120" t="s">
        <v>590</v>
      </c>
      <c r="I325" s="120" t="s">
        <v>590</v>
      </c>
      <c r="J325" s="129" t="s">
        <v>590</v>
      </c>
      <c r="K325" s="129" t="s">
        <v>590</v>
      </c>
      <c r="L325" s="120" t="s">
        <v>590</v>
      </c>
      <c r="M325" s="120" t="s">
        <v>590</v>
      </c>
      <c r="N325" s="120" t="s">
        <v>1763</v>
      </c>
      <c r="O325" s="120" t="s">
        <v>1763</v>
      </c>
      <c r="P325" s="120" t="s">
        <v>1763</v>
      </c>
      <c r="Q325" s="112"/>
    </row>
    <row r="326" spans="1:17">
      <c r="A326" s="114">
        <v>307</v>
      </c>
      <c r="B326" s="115"/>
      <c r="C326" s="116" t="s">
        <v>1764</v>
      </c>
      <c r="D326" s="117"/>
      <c r="E326" s="118" t="s">
        <v>1765</v>
      </c>
      <c r="F326" s="128" t="s">
        <v>51</v>
      </c>
      <c r="G326" s="120" t="s">
        <v>51</v>
      </c>
      <c r="H326" s="120" t="s">
        <v>51</v>
      </c>
      <c r="I326" s="120" t="s">
        <v>51</v>
      </c>
      <c r="J326" s="129" t="s">
        <v>51</v>
      </c>
      <c r="K326" s="129" t="s">
        <v>51</v>
      </c>
      <c r="L326" s="129" t="s">
        <v>1766</v>
      </c>
      <c r="M326" s="120" t="s">
        <v>1766</v>
      </c>
      <c r="N326" s="120" t="s">
        <v>1766</v>
      </c>
      <c r="O326" s="120" t="s">
        <v>51</v>
      </c>
      <c r="P326" s="120" t="s">
        <v>1767</v>
      </c>
      <c r="Q326" s="112" t="s">
        <v>487</v>
      </c>
    </row>
    <row r="327" spans="1:17">
      <c r="A327" s="114">
        <v>308</v>
      </c>
      <c r="B327" s="115"/>
      <c r="C327" s="116" t="s">
        <v>1768</v>
      </c>
      <c r="D327" s="117"/>
      <c r="E327" s="118" t="s">
        <v>1769</v>
      </c>
      <c r="F327" s="128" t="s">
        <v>1770</v>
      </c>
      <c r="G327" s="120" t="s">
        <v>1770</v>
      </c>
      <c r="H327" s="120" t="s">
        <v>1770</v>
      </c>
      <c r="I327" s="120" t="s">
        <v>1770</v>
      </c>
      <c r="J327" s="129" t="s">
        <v>255</v>
      </c>
      <c r="K327" s="129" t="s">
        <v>255</v>
      </c>
      <c r="L327" s="129" t="s">
        <v>255</v>
      </c>
      <c r="M327" s="120" t="s">
        <v>255</v>
      </c>
      <c r="N327" s="120" t="s">
        <v>255</v>
      </c>
      <c r="O327" s="120" t="s">
        <v>255</v>
      </c>
      <c r="P327" s="120" t="s">
        <v>255</v>
      </c>
      <c r="Q327" s="112"/>
    </row>
    <row r="328" spans="1:17">
      <c r="A328" s="114">
        <v>309</v>
      </c>
      <c r="B328" s="115"/>
      <c r="C328" s="116" t="s">
        <v>1771</v>
      </c>
      <c r="D328" s="117"/>
      <c r="E328" s="118" t="s">
        <v>1772</v>
      </c>
      <c r="F328" s="128" t="s">
        <v>1773</v>
      </c>
      <c r="G328" s="120" t="s">
        <v>1773</v>
      </c>
      <c r="H328" s="120" t="s">
        <v>1773</v>
      </c>
      <c r="I328" s="120" t="s">
        <v>1773</v>
      </c>
      <c r="J328" s="129" t="s">
        <v>256</v>
      </c>
      <c r="K328" s="129" t="s">
        <v>256</v>
      </c>
      <c r="L328" s="129" t="s">
        <v>256</v>
      </c>
      <c r="M328" s="120" t="s">
        <v>256</v>
      </c>
      <c r="N328" s="120" t="s">
        <v>256</v>
      </c>
      <c r="O328" s="120" t="s">
        <v>256</v>
      </c>
      <c r="P328" s="120" t="s">
        <v>256</v>
      </c>
      <c r="Q328" s="112"/>
    </row>
    <row r="329" spans="1:17" ht="14.25" thickBot="1">
      <c r="A329" s="114">
        <v>310</v>
      </c>
      <c r="B329" s="115"/>
      <c r="C329" s="116" t="s">
        <v>1774</v>
      </c>
      <c r="D329" s="117"/>
      <c r="E329" s="118" t="s">
        <v>1775</v>
      </c>
      <c r="F329" s="128" t="s">
        <v>1776</v>
      </c>
      <c r="G329" s="120" t="s">
        <v>1776</v>
      </c>
      <c r="H329" s="120" t="s">
        <v>1776</v>
      </c>
      <c r="I329" s="120" t="s">
        <v>1776</v>
      </c>
      <c r="J329" s="129" t="s">
        <v>257</v>
      </c>
      <c r="K329" s="129" t="s">
        <v>257</v>
      </c>
      <c r="L329" s="129" t="s">
        <v>257</v>
      </c>
      <c r="M329" s="120" t="s">
        <v>257</v>
      </c>
      <c r="N329" s="120" t="s">
        <v>257</v>
      </c>
      <c r="O329" s="120" t="s">
        <v>257</v>
      </c>
      <c r="P329" s="120" t="s">
        <v>257</v>
      </c>
      <c r="Q329" s="112"/>
    </row>
    <row r="330" spans="1:17" ht="15" thickTop="1" thickBot="1">
      <c r="A330" s="114"/>
      <c r="B330" s="115"/>
      <c r="C330" s="116" t="s">
        <v>1777</v>
      </c>
      <c r="D330" s="117"/>
      <c r="E330" s="118" t="s">
        <v>1778</v>
      </c>
      <c r="F330" s="132"/>
      <c r="G330" s="120"/>
      <c r="H330" s="120"/>
      <c r="I330" s="120"/>
      <c r="J330" s="129"/>
      <c r="K330" s="129"/>
      <c r="L330" s="120"/>
      <c r="M330" s="120"/>
      <c r="N330" s="120"/>
      <c r="O330" s="120" t="s">
        <v>1779</v>
      </c>
      <c r="P330" s="120" t="s">
        <v>1779</v>
      </c>
      <c r="Q330" s="112"/>
    </row>
    <row r="331" spans="1:17" ht="14.25" thickTop="1">
      <c r="A331" s="114">
        <v>311</v>
      </c>
      <c r="B331" s="115"/>
      <c r="C331" s="116" t="s">
        <v>1780</v>
      </c>
      <c r="D331" s="117"/>
      <c r="E331" s="118" t="s">
        <v>1781</v>
      </c>
      <c r="F331" s="128" t="s">
        <v>51</v>
      </c>
      <c r="G331" s="120" t="s">
        <v>51</v>
      </c>
      <c r="H331" s="120" t="s">
        <v>51</v>
      </c>
      <c r="I331" s="120" t="s">
        <v>51</v>
      </c>
      <c r="J331" s="129" t="s">
        <v>51</v>
      </c>
      <c r="K331" s="129" t="s">
        <v>51</v>
      </c>
      <c r="L331" s="120" t="s">
        <v>51</v>
      </c>
      <c r="M331" s="120" t="s">
        <v>51</v>
      </c>
      <c r="N331" s="120" t="s">
        <v>51</v>
      </c>
      <c r="O331" s="120" t="s">
        <v>51</v>
      </c>
      <c r="P331" s="120" t="s">
        <v>51</v>
      </c>
      <c r="Q331" s="112"/>
    </row>
    <row r="332" spans="1:17">
      <c r="A332" s="114">
        <v>312</v>
      </c>
      <c r="B332" s="115"/>
      <c r="C332" s="116" t="s">
        <v>1782</v>
      </c>
      <c r="D332" s="117"/>
      <c r="E332" s="118" t="s">
        <v>1783</v>
      </c>
      <c r="F332" s="128" t="s">
        <v>51</v>
      </c>
      <c r="G332" s="120" t="s">
        <v>51</v>
      </c>
      <c r="H332" s="120" t="s">
        <v>51</v>
      </c>
      <c r="I332" s="120" t="s">
        <v>51</v>
      </c>
      <c r="J332" s="129" t="s">
        <v>51</v>
      </c>
      <c r="K332" s="129" t="s">
        <v>51</v>
      </c>
      <c r="L332" s="120" t="s">
        <v>51</v>
      </c>
      <c r="M332" s="120" t="s">
        <v>51</v>
      </c>
      <c r="N332" s="120" t="s">
        <v>51</v>
      </c>
      <c r="O332" s="120" t="s">
        <v>51</v>
      </c>
      <c r="P332" s="120" t="s">
        <v>51</v>
      </c>
      <c r="Q332" s="112"/>
    </row>
    <row r="333" spans="1:17" ht="14.25" thickBot="1">
      <c r="A333" s="114">
        <v>313</v>
      </c>
      <c r="B333" s="115"/>
      <c r="C333" s="116" t="s">
        <v>1784</v>
      </c>
      <c r="D333" s="117"/>
      <c r="E333" s="118" t="s">
        <v>1785</v>
      </c>
      <c r="F333" s="128" t="s">
        <v>51</v>
      </c>
      <c r="G333" s="120" t="s">
        <v>51</v>
      </c>
      <c r="H333" s="120" t="s">
        <v>51</v>
      </c>
      <c r="I333" s="120" t="s">
        <v>51</v>
      </c>
      <c r="J333" s="129" t="s">
        <v>51</v>
      </c>
      <c r="K333" s="129" t="s">
        <v>51</v>
      </c>
      <c r="L333" s="120" t="s">
        <v>51</v>
      </c>
      <c r="M333" s="120" t="s">
        <v>51</v>
      </c>
      <c r="N333" s="120" t="s">
        <v>51</v>
      </c>
      <c r="O333" s="120" t="s">
        <v>51</v>
      </c>
      <c r="P333" s="120" t="s">
        <v>51</v>
      </c>
      <c r="Q333" s="112" t="s">
        <v>487</v>
      </c>
    </row>
    <row r="334" spans="1:17" ht="15" thickTop="1" thickBot="1">
      <c r="A334" s="114"/>
      <c r="B334" s="115"/>
      <c r="C334" s="116" t="s">
        <v>1786</v>
      </c>
      <c r="D334" s="117"/>
      <c r="E334" s="118" t="s">
        <v>1787</v>
      </c>
      <c r="F334" s="132"/>
      <c r="G334" s="120"/>
      <c r="H334" s="120"/>
      <c r="I334" s="120"/>
      <c r="J334" s="129"/>
      <c r="K334" s="129"/>
      <c r="L334" s="120"/>
      <c r="M334" s="120"/>
      <c r="N334" s="120"/>
      <c r="O334" s="120" t="s">
        <v>1788</v>
      </c>
      <c r="P334" s="120" t="s">
        <v>1788</v>
      </c>
      <c r="Q334" s="112"/>
    </row>
    <row r="335" spans="1:17" ht="14.25" thickTop="1">
      <c r="A335" s="114">
        <v>314</v>
      </c>
      <c r="B335" s="115"/>
      <c r="C335" s="116" t="s">
        <v>1789</v>
      </c>
      <c r="D335" s="117"/>
      <c r="E335" s="118" t="s">
        <v>1790</v>
      </c>
      <c r="F335" s="128" t="s">
        <v>1791</v>
      </c>
      <c r="G335" s="120" t="s">
        <v>1791</v>
      </c>
      <c r="H335" s="120" t="s">
        <v>1791</v>
      </c>
      <c r="I335" s="120" t="s">
        <v>1791</v>
      </c>
      <c r="J335" s="129" t="s">
        <v>258</v>
      </c>
      <c r="K335" s="129" t="s">
        <v>258</v>
      </c>
      <c r="L335" s="129" t="s">
        <v>258</v>
      </c>
      <c r="M335" s="120" t="s">
        <v>258</v>
      </c>
      <c r="N335" s="120" t="s">
        <v>258</v>
      </c>
      <c r="O335" s="120" t="s">
        <v>258</v>
      </c>
      <c r="P335" s="120" t="s">
        <v>258</v>
      </c>
      <c r="Q335" s="112"/>
    </row>
    <row r="336" spans="1:17">
      <c r="A336" s="114">
        <v>315</v>
      </c>
      <c r="B336" s="115"/>
      <c r="C336" s="116" t="s">
        <v>1792</v>
      </c>
      <c r="D336" s="117"/>
      <c r="E336" s="118" t="s">
        <v>1793</v>
      </c>
      <c r="F336" s="128" t="s">
        <v>51</v>
      </c>
      <c r="G336" s="120" t="s">
        <v>51</v>
      </c>
      <c r="H336" s="120" t="s">
        <v>51</v>
      </c>
      <c r="I336" s="120" t="s">
        <v>51</v>
      </c>
      <c r="J336" s="129" t="s">
        <v>51</v>
      </c>
      <c r="K336" s="129" t="s">
        <v>51</v>
      </c>
      <c r="L336" s="129" t="s">
        <v>51</v>
      </c>
      <c r="M336" s="120" t="s">
        <v>51</v>
      </c>
      <c r="N336" s="120" t="s">
        <v>51</v>
      </c>
      <c r="O336" s="120" t="s">
        <v>51</v>
      </c>
      <c r="P336" s="120" t="s">
        <v>51</v>
      </c>
      <c r="Q336" s="112" t="s">
        <v>500</v>
      </c>
    </row>
    <row r="337" spans="1:17">
      <c r="A337" s="114">
        <v>316</v>
      </c>
      <c r="B337" s="115"/>
      <c r="C337" s="116" t="s">
        <v>1794</v>
      </c>
      <c r="D337" s="117" t="s">
        <v>1795</v>
      </c>
      <c r="E337" s="118" t="s">
        <v>1796</v>
      </c>
      <c r="F337" s="128" t="s">
        <v>1797</v>
      </c>
      <c r="G337" s="120" t="s">
        <v>1797</v>
      </c>
      <c r="H337" s="120" t="s">
        <v>1797</v>
      </c>
      <c r="I337" s="120" t="s">
        <v>1797</v>
      </c>
      <c r="J337" s="129" t="s">
        <v>591</v>
      </c>
      <c r="K337" s="129" t="s">
        <v>591</v>
      </c>
      <c r="L337" s="129" t="s">
        <v>591</v>
      </c>
      <c r="M337" s="120" t="s">
        <v>1798</v>
      </c>
      <c r="N337" s="120" t="s">
        <v>1798</v>
      </c>
      <c r="O337" s="120" t="s">
        <v>1798</v>
      </c>
      <c r="P337" s="120" t="s">
        <v>1798</v>
      </c>
      <c r="Q337" s="112"/>
    </row>
    <row r="338" spans="1:17">
      <c r="A338" s="114">
        <v>317</v>
      </c>
      <c r="B338" s="115"/>
      <c r="C338" s="116" t="s">
        <v>1799</v>
      </c>
      <c r="D338" s="117"/>
      <c r="E338" s="118" t="s">
        <v>1800</v>
      </c>
      <c r="F338" s="128" t="s">
        <v>1801</v>
      </c>
      <c r="G338" s="120" t="s">
        <v>1801</v>
      </c>
      <c r="H338" s="120" t="s">
        <v>1801</v>
      </c>
      <c r="I338" s="120" t="s">
        <v>1801</v>
      </c>
      <c r="J338" s="129" t="s">
        <v>259</v>
      </c>
      <c r="K338" s="129" t="s">
        <v>259</v>
      </c>
      <c r="L338" s="129" t="s">
        <v>259</v>
      </c>
      <c r="M338" s="120" t="s">
        <v>259</v>
      </c>
      <c r="N338" s="120" t="s">
        <v>259</v>
      </c>
      <c r="O338" s="120" t="s">
        <v>259</v>
      </c>
      <c r="P338" s="120" t="s">
        <v>259</v>
      </c>
      <c r="Q338" s="112"/>
    </row>
    <row r="339" spans="1:17">
      <c r="A339" s="114">
        <v>318</v>
      </c>
      <c r="B339" s="115"/>
      <c r="C339" s="116" t="s">
        <v>1802</v>
      </c>
      <c r="D339" s="117"/>
      <c r="E339" s="118" t="s">
        <v>1803</v>
      </c>
      <c r="F339" s="128"/>
      <c r="G339" s="120"/>
      <c r="H339" s="120" t="s">
        <v>1804</v>
      </c>
      <c r="I339" s="120" t="s">
        <v>1804</v>
      </c>
      <c r="J339" s="129" t="s">
        <v>260</v>
      </c>
      <c r="K339" s="129" t="s">
        <v>260</v>
      </c>
      <c r="L339" s="120" t="s">
        <v>260</v>
      </c>
      <c r="M339" s="120" t="s">
        <v>260</v>
      </c>
      <c r="N339" s="120" t="s">
        <v>260</v>
      </c>
      <c r="O339" s="120" t="s">
        <v>260</v>
      </c>
      <c r="P339" s="120" t="s">
        <v>260</v>
      </c>
      <c r="Q339" s="112"/>
    </row>
    <row r="340" spans="1:17">
      <c r="A340" s="114">
        <v>319</v>
      </c>
      <c r="B340" s="115"/>
      <c r="C340" s="116" t="s">
        <v>1805</v>
      </c>
      <c r="D340" s="117" t="s">
        <v>592</v>
      </c>
      <c r="E340" s="118" t="s">
        <v>1806</v>
      </c>
      <c r="F340" s="128" t="s">
        <v>593</v>
      </c>
      <c r="G340" s="120" t="s">
        <v>261</v>
      </c>
      <c r="H340" s="120" t="s">
        <v>261</v>
      </c>
      <c r="I340" s="120" t="s">
        <v>261</v>
      </c>
      <c r="J340" s="129" t="s">
        <v>261</v>
      </c>
      <c r="K340" s="129" t="s">
        <v>261</v>
      </c>
      <c r="L340" s="129" t="s">
        <v>261</v>
      </c>
      <c r="M340" s="120" t="s">
        <v>261</v>
      </c>
      <c r="N340" s="120" t="s">
        <v>261</v>
      </c>
      <c r="O340" s="120" t="s">
        <v>261</v>
      </c>
      <c r="P340" s="120" t="s">
        <v>261</v>
      </c>
      <c r="Q340" s="112"/>
    </row>
    <row r="341" spans="1:17">
      <c r="A341" s="114">
        <v>320</v>
      </c>
      <c r="B341" s="115"/>
      <c r="C341" s="116" t="s">
        <v>1807</v>
      </c>
      <c r="D341" s="117"/>
      <c r="E341" s="118" t="s">
        <v>1808</v>
      </c>
      <c r="F341" s="128" t="s">
        <v>1809</v>
      </c>
      <c r="G341" s="120" t="s">
        <v>1809</v>
      </c>
      <c r="H341" s="120" t="s">
        <v>1809</v>
      </c>
      <c r="I341" s="120" t="s">
        <v>1809</v>
      </c>
      <c r="J341" s="129" t="s">
        <v>262</v>
      </c>
      <c r="K341" s="129" t="s">
        <v>262</v>
      </c>
      <c r="L341" s="129" t="s">
        <v>262</v>
      </c>
      <c r="M341" s="120" t="s">
        <v>262</v>
      </c>
      <c r="N341" s="120" t="s">
        <v>262</v>
      </c>
      <c r="O341" s="120" t="s">
        <v>262</v>
      </c>
      <c r="P341" s="120" t="s">
        <v>262</v>
      </c>
      <c r="Q341" s="112"/>
    </row>
    <row r="342" spans="1:17">
      <c r="A342" s="114">
        <v>321</v>
      </c>
      <c r="B342" s="115"/>
      <c r="C342" s="116" t="s">
        <v>1810</v>
      </c>
      <c r="D342" s="117"/>
      <c r="E342" s="118" t="s">
        <v>1811</v>
      </c>
      <c r="F342" s="128" t="s">
        <v>1812</v>
      </c>
      <c r="G342" s="120" t="s">
        <v>1812</v>
      </c>
      <c r="H342" s="120" t="s">
        <v>1812</v>
      </c>
      <c r="I342" s="120" t="s">
        <v>1812</v>
      </c>
      <c r="J342" s="129" t="s">
        <v>263</v>
      </c>
      <c r="K342" s="129" t="s">
        <v>263</v>
      </c>
      <c r="L342" s="129" t="s">
        <v>263</v>
      </c>
      <c r="M342" s="120" t="s">
        <v>263</v>
      </c>
      <c r="N342" s="120" t="s">
        <v>263</v>
      </c>
      <c r="O342" s="120" t="s">
        <v>263</v>
      </c>
      <c r="P342" s="120" t="s">
        <v>263</v>
      </c>
      <c r="Q342" s="112"/>
    </row>
    <row r="343" spans="1:17">
      <c r="A343" s="114">
        <v>322</v>
      </c>
      <c r="B343" s="115"/>
      <c r="C343" s="116" t="s">
        <v>1813</v>
      </c>
      <c r="D343" s="117"/>
      <c r="E343" s="118" t="s">
        <v>1814</v>
      </c>
      <c r="F343" s="128" t="s">
        <v>51</v>
      </c>
      <c r="G343" s="120" t="s">
        <v>51</v>
      </c>
      <c r="H343" s="120" t="s">
        <v>51</v>
      </c>
      <c r="I343" s="120" t="s">
        <v>51</v>
      </c>
      <c r="J343" s="129" t="s">
        <v>51</v>
      </c>
      <c r="K343" s="129" t="s">
        <v>51</v>
      </c>
      <c r="L343" s="129" t="s">
        <v>51</v>
      </c>
      <c r="M343" s="120" t="s">
        <v>51</v>
      </c>
      <c r="N343" s="120" t="s">
        <v>51</v>
      </c>
      <c r="O343" s="120" t="s">
        <v>51</v>
      </c>
      <c r="P343" s="120" t="s">
        <v>51</v>
      </c>
      <c r="Q343" s="112"/>
    </row>
    <row r="344" spans="1:17">
      <c r="A344" s="114">
        <v>323</v>
      </c>
      <c r="B344" s="115"/>
      <c r="C344" s="116" t="s">
        <v>1815</v>
      </c>
      <c r="D344" s="117"/>
      <c r="E344" s="118" t="s">
        <v>1816</v>
      </c>
      <c r="F344" s="128" t="s">
        <v>51</v>
      </c>
      <c r="G344" s="120" t="s">
        <v>51</v>
      </c>
      <c r="H344" s="120" t="s">
        <v>51</v>
      </c>
      <c r="I344" s="120" t="s">
        <v>51</v>
      </c>
      <c r="J344" s="129" t="s">
        <v>51</v>
      </c>
      <c r="K344" s="129" t="s">
        <v>51</v>
      </c>
      <c r="L344" s="129" t="s">
        <v>51</v>
      </c>
      <c r="M344" s="120" t="s">
        <v>51</v>
      </c>
      <c r="N344" s="120" t="s">
        <v>51</v>
      </c>
      <c r="O344" s="120" t="s">
        <v>51</v>
      </c>
      <c r="P344" s="120" t="s">
        <v>51</v>
      </c>
      <c r="Q344" s="112" t="s">
        <v>500</v>
      </c>
    </row>
    <row r="345" spans="1:17">
      <c r="A345" s="114">
        <v>324</v>
      </c>
      <c r="B345" s="115"/>
      <c r="C345" s="116" t="s">
        <v>1817</v>
      </c>
      <c r="D345" s="117" t="s">
        <v>594</v>
      </c>
      <c r="E345" s="118" t="s">
        <v>1818</v>
      </c>
      <c r="F345" s="128" t="s">
        <v>595</v>
      </c>
      <c r="G345" s="120" t="s">
        <v>595</v>
      </c>
      <c r="H345" s="120" t="s">
        <v>595</v>
      </c>
      <c r="I345" s="120" t="s">
        <v>595</v>
      </c>
      <c r="J345" s="129" t="s">
        <v>595</v>
      </c>
      <c r="K345" s="129" t="s">
        <v>595</v>
      </c>
      <c r="L345" s="120" t="s">
        <v>595</v>
      </c>
      <c r="M345" s="120" t="s">
        <v>1819</v>
      </c>
      <c r="N345" s="120" t="s">
        <v>1819</v>
      </c>
      <c r="O345" s="120" t="s">
        <v>1819</v>
      </c>
      <c r="P345" s="120" t="s">
        <v>1820</v>
      </c>
      <c r="Q345" s="112"/>
    </row>
    <row r="346" spans="1:17">
      <c r="A346" s="114">
        <v>325</v>
      </c>
      <c r="B346" s="115"/>
      <c r="C346" s="116" t="s">
        <v>1821</v>
      </c>
      <c r="D346" s="117"/>
      <c r="E346" s="118" t="s">
        <v>1822</v>
      </c>
      <c r="F346" s="128" t="s">
        <v>1823</v>
      </c>
      <c r="G346" s="120" t="s">
        <v>1823</v>
      </c>
      <c r="H346" s="120" t="s">
        <v>1823</v>
      </c>
      <c r="I346" s="120" t="s">
        <v>1823</v>
      </c>
      <c r="J346" s="129" t="s">
        <v>264</v>
      </c>
      <c r="K346" s="129" t="s">
        <v>264</v>
      </c>
      <c r="L346" s="129" t="s">
        <v>264</v>
      </c>
      <c r="M346" s="120" t="s">
        <v>264</v>
      </c>
      <c r="N346" s="120" t="s">
        <v>264</v>
      </c>
      <c r="O346" s="120" t="s">
        <v>264</v>
      </c>
      <c r="P346" s="120" t="s">
        <v>264</v>
      </c>
      <c r="Q346" s="112"/>
    </row>
    <row r="347" spans="1:17">
      <c r="A347" s="114">
        <v>326</v>
      </c>
      <c r="B347" s="115"/>
      <c r="C347" s="116" t="s">
        <v>1824</v>
      </c>
      <c r="D347" s="117"/>
      <c r="E347" s="118" t="s">
        <v>1825</v>
      </c>
      <c r="F347" s="128" t="s">
        <v>1826</v>
      </c>
      <c r="G347" s="120" t="s">
        <v>1826</v>
      </c>
      <c r="H347" s="120" t="s">
        <v>1826</v>
      </c>
      <c r="I347" s="120" t="s">
        <v>1826</v>
      </c>
      <c r="J347" s="129" t="s">
        <v>265</v>
      </c>
      <c r="K347" s="129" t="s">
        <v>265</v>
      </c>
      <c r="L347" s="120" t="s">
        <v>265</v>
      </c>
      <c r="M347" s="120" t="s">
        <v>265</v>
      </c>
      <c r="N347" s="120" t="s">
        <v>265</v>
      </c>
      <c r="O347" s="120" t="s">
        <v>265</v>
      </c>
      <c r="P347" s="120" t="s">
        <v>265</v>
      </c>
      <c r="Q347" s="112"/>
    </row>
    <row r="348" spans="1:17">
      <c r="A348" s="114">
        <v>327</v>
      </c>
      <c r="B348" s="115"/>
      <c r="C348" s="116" t="s">
        <v>1827</v>
      </c>
      <c r="D348" s="117"/>
      <c r="E348" s="118" t="s">
        <v>1828</v>
      </c>
      <c r="F348" s="128" t="s">
        <v>1829</v>
      </c>
      <c r="G348" s="120" t="s">
        <v>1829</v>
      </c>
      <c r="H348" s="120" t="s">
        <v>1829</v>
      </c>
      <c r="I348" s="120" t="s">
        <v>1830</v>
      </c>
      <c r="J348" s="129" t="s">
        <v>1831</v>
      </c>
      <c r="K348" s="129" t="s">
        <v>266</v>
      </c>
      <c r="L348" s="129" t="s">
        <v>266</v>
      </c>
      <c r="M348" s="120" t="s">
        <v>266</v>
      </c>
      <c r="N348" s="120" t="s">
        <v>266</v>
      </c>
      <c r="O348" s="120" t="s">
        <v>266</v>
      </c>
      <c r="P348" s="120" t="s">
        <v>266</v>
      </c>
      <c r="Q348" s="112"/>
    </row>
    <row r="349" spans="1:17">
      <c r="A349" s="114"/>
      <c r="B349" s="115"/>
      <c r="C349" s="116" t="s">
        <v>1832</v>
      </c>
      <c r="D349" s="117"/>
      <c r="E349" s="118" t="s">
        <v>1833</v>
      </c>
      <c r="F349" s="119" t="s">
        <v>51</v>
      </c>
      <c r="G349" s="119" t="s">
        <v>51</v>
      </c>
      <c r="H349" s="119" t="s">
        <v>51</v>
      </c>
      <c r="I349" s="119" t="s">
        <v>51</v>
      </c>
      <c r="J349" s="119" t="s">
        <v>51</v>
      </c>
      <c r="K349" s="119" t="s">
        <v>51</v>
      </c>
      <c r="L349" s="119" t="s">
        <v>51</v>
      </c>
      <c r="M349" s="119" t="s">
        <v>51</v>
      </c>
      <c r="N349" s="120" t="s">
        <v>1834</v>
      </c>
      <c r="O349" s="120" t="s">
        <v>1834</v>
      </c>
      <c r="P349" s="120" t="s">
        <v>1835</v>
      </c>
      <c r="Q349" s="112"/>
    </row>
    <row r="350" spans="1:17">
      <c r="A350" s="114">
        <v>328</v>
      </c>
      <c r="B350" s="115"/>
      <c r="C350" s="116" t="s">
        <v>1836</v>
      </c>
      <c r="D350" s="117" t="s">
        <v>1837</v>
      </c>
      <c r="E350" s="118" t="s">
        <v>1838</v>
      </c>
      <c r="F350" s="128" t="s">
        <v>51</v>
      </c>
      <c r="G350" s="120" t="s">
        <v>51</v>
      </c>
      <c r="H350" s="120" t="s">
        <v>51</v>
      </c>
      <c r="I350" s="120" t="s">
        <v>51</v>
      </c>
      <c r="J350" s="129" t="s">
        <v>51</v>
      </c>
      <c r="K350" s="129" t="s">
        <v>51</v>
      </c>
      <c r="L350" s="129" t="s">
        <v>51</v>
      </c>
      <c r="M350" s="120" t="s">
        <v>51</v>
      </c>
      <c r="N350" s="120" t="s">
        <v>51</v>
      </c>
      <c r="O350" s="120" t="s">
        <v>51</v>
      </c>
      <c r="P350" s="120" t="s">
        <v>51</v>
      </c>
      <c r="Q350" s="112"/>
    </row>
    <row r="351" spans="1:17">
      <c r="A351" s="114">
        <v>329</v>
      </c>
      <c r="B351" s="115"/>
      <c r="C351" s="116" t="s">
        <v>1839</v>
      </c>
      <c r="D351" s="117"/>
      <c r="E351" s="118" t="s">
        <v>1840</v>
      </c>
      <c r="F351" s="130" t="s">
        <v>51</v>
      </c>
      <c r="G351" s="119" t="s">
        <v>51</v>
      </c>
      <c r="H351" s="119" t="s">
        <v>51</v>
      </c>
      <c r="I351" s="120" t="s">
        <v>1841</v>
      </c>
      <c r="J351" s="129" t="s">
        <v>1841</v>
      </c>
      <c r="K351" s="129" t="s">
        <v>596</v>
      </c>
      <c r="L351" s="129" t="s">
        <v>1842</v>
      </c>
      <c r="M351" s="120" t="s">
        <v>1842</v>
      </c>
      <c r="N351" s="120" t="s">
        <v>1842</v>
      </c>
      <c r="O351" s="120" t="s">
        <v>1842</v>
      </c>
      <c r="P351" s="120" t="s">
        <v>1842</v>
      </c>
      <c r="Q351" s="112"/>
    </row>
    <row r="352" spans="1:17">
      <c r="A352" s="114">
        <v>330</v>
      </c>
      <c r="B352" s="115"/>
      <c r="C352" s="116" t="s">
        <v>1843</v>
      </c>
      <c r="D352" s="117"/>
      <c r="E352" s="118" t="s">
        <v>1844</v>
      </c>
      <c r="F352" s="128" t="s">
        <v>1845</v>
      </c>
      <c r="G352" s="120" t="s">
        <v>1845</v>
      </c>
      <c r="H352" s="120" t="s">
        <v>1845</v>
      </c>
      <c r="I352" s="120" t="s">
        <v>1845</v>
      </c>
      <c r="J352" s="129" t="s">
        <v>597</v>
      </c>
      <c r="K352" s="129" t="s">
        <v>51</v>
      </c>
      <c r="L352" s="129" t="s">
        <v>51</v>
      </c>
      <c r="M352" s="120" t="s">
        <v>51</v>
      </c>
      <c r="N352" s="120" t="s">
        <v>51</v>
      </c>
      <c r="O352" s="120" t="s">
        <v>51</v>
      </c>
      <c r="P352" s="120" t="s">
        <v>51</v>
      </c>
      <c r="Q352" s="112"/>
    </row>
    <row r="353" spans="1:17">
      <c r="A353" s="114">
        <v>331</v>
      </c>
      <c r="B353" s="115"/>
      <c r="C353" s="116" t="s">
        <v>1846</v>
      </c>
      <c r="D353" s="117"/>
      <c r="E353" s="118" t="str">
        <f>PHONETIC(テーブル2[[#This Row],[施設名]])</f>
        <v>シリツイタミビョウイン</v>
      </c>
      <c r="F353" s="128"/>
      <c r="G353" s="120"/>
      <c r="H353" s="120"/>
      <c r="I353" s="120"/>
      <c r="J353" s="129"/>
      <c r="K353" s="129" t="s">
        <v>267</v>
      </c>
      <c r="L353" s="129" t="s">
        <v>267</v>
      </c>
      <c r="M353" s="120" t="s">
        <v>267</v>
      </c>
      <c r="N353" s="120" t="s">
        <v>267</v>
      </c>
      <c r="O353" s="120" t="s">
        <v>267</v>
      </c>
      <c r="P353" s="120" t="s">
        <v>267</v>
      </c>
      <c r="Q353" s="112"/>
    </row>
    <row r="354" spans="1:17">
      <c r="A354" s="114">
        <v>332</v>
      </c>
      <c r="B354" s="115"/>
      <c r="C354" s="116" t="s">
        <v>1847</v>
      </c>
      <c r="D354" s="117"/>
      <c r="E354" s="118" t="s">
        <v>1848</v>
      </c>
      <c r="F354" s="128"/>
      <c r="G354" s="120"/>
      <c r="H354" s="120"/>
      <c r="I354" s="120"/>
      <c r="J354" s="129"/>
      <c r="K354" s="129"/>
      <c r="L354" s="129" t="s">
        <v>1849</v>
      </c>
      <c r="M354" s="120" t="s">
        <v>1849</v>
      </c>
      <c r="N354" s="120" t="s">
        <v>1849</v>
      </c>
      <c r="O354" s="120" t="s">
        <v>1849</v>
      </c>
      <c r="P354" s="120" t="s">
        <v>1849</v>
      </c>
      <c r="Q354" s="112"/>
    </row>
    <row r="355" spans="1:17">
      <c r="A355" s="114">
        <v>333</v>
      </c>
      <c r="B355" s="115"/>
      <c r="C355" s="116" t="s">
        <v>1850</v>
      </c>
      <c r="D355" s="117"/>
      <c r="E355" s="118" t="s">
        <v>1851</v>
      </c>
      <c r="F355" s="130" t="s">
        <v>51</v>
      </c>
      <c r="G355" s="119" t="s">
        <v>51</v>
      </c>
      <c r="H355" s="119" t="s">
        <v>51</v>
      </c>
      <c r="I355" s="120" t="s">
        <v>1852</v>
      </c>
      <c r="J355" s="129" t="s">
        <v>1852</v>
      </c>
      <c r="K355" s="129" t="s">
        <v>268</v>
      </c>
      <c r="L355" s="129" t="s">
        <v>268</v>
      </c>
      <c r="M355" s="120" t="s">
        <v>268</v>
      </c>
      <c r="N355" s="120" t="s">
        <v>268</v>
      </c>
      <c r="O355" s="120" t="s">
        <v>268</v>
      </c>
      <c r="P355" s="120" t="s">
        <v>268</v>
      </c>
      <c r="Q355" s="112"/>
    </row>
    <row r="356" spans="1:17">
      <c r="A356" s="114">
        <v>334</v>
      </c>
      <c r="B356" s="115"/>
      <c r="C356" s="116" t="s">
        <v>1853</v>
      </c>
      <c r="D356" s="117"/>
      <c r="E356" s="118" t="s">
        <v>1854</v>
      </c>
      <c r="F356" s="128" t="s">
        <v>1855</v>
      </c>
      <c r="G356" s="120" t="s">
        <v>1855</v>
      </c>
      <c r="H356" s="120" t="s">
        <v>1855</v>
      </c>
      <c r="I356" s="120" t="s">
        <v>1855</v>
      </c>
      <c r="J356" s="129" t="s">
        <v>269</v>
      </c>
      <c r="K356" s="129" t="s">
        <v>269</v>
      </c>
      <c r="L356" s="129" t="s">
        <v>269</v>
      </c>
      <c r="M356" s="120" t="s">
        <v>269</v>
      </c>
      <c r="N356" s="120" t="s">
        <v>269</v>
      </c>
      <c r="O356" s="120" t="s">
        <v>269</v>
      </c>
      <c r="P356" s="120" t="s">
        <v>269</v>
      </c>
      <c r="Q356" s="112"/>
    </row>
    <row r="357" spans="1:17">
      <c r="A357" s="114">
        <v>335</v>
      </c>
      <c r="B357" s="115"/>
      <c r="C357" s="116" t="s">
        <v>1856</v>
      </c>
      <c r="D357" s="117"/>
      <c r="E357" s="118" t="s">
        <v>1857</v>
      </c>
      <c r="F357" s="128" t="s">
        <v>1858</v>
      </c>
      <c r="G357" s="120" t="s">
        <v>1858</v>
      </c>
      <c r="H357" s="120" t="s">
        <v>1858</v>
      </c>
      <c r="I357" s="120" t="s">
        <v>1858</v>
      </c>
      <c r="J357" s="129" t="s">
        <v>270</v>
      </c>
      <c r="K357" s="129" t="s">
        <v>270</v>
      </c>
      <c r="L357" s="129" t="s">
        <v>270</v>
      </c>
      <c r="M357" s="120" t="s">
        <v>270</v>
      </c>
      <c r="N357" s="120" t="s">
        <v>270</v>
      </c>
      <c r="O357" s="120" t="s">
        <v>270</v>
      </c>
      <c r="P357" s="120" t="s">
        <v>270</v>
      </c>
      <c r="Q357" s="112"/>
    </row>
    <row r="358" spans="1:17">
      <c r="A358" s="114">
        <v>336</v>
      </c>
      <c r="B358" s="115"/>
      <c r="C358" s="116" t="s">
        <v>1859</v>
      </c>
      <c r="D358" s="117"/>
      <c r="E358" s="118" t="s">
        <v>1860</v>
      </c>
      <c r="F358" s="128" t="s">
        <v>1861</v>
      </c>
      <c r="G358" s="120" t="s">
        <v>1861</v>
      </c>
      <c r="H358" s="120" t="s">
        <v>1861</v>
      </c>
      <c r="I358" s="120" t="s">
        <v>1861</v>
      </c>
      <c r="J358" s="129" t="s">
        <v>271</v>
      </c>
      <c r="K358" s="129" t="s">
        <v>271</v>
      </c>
      <c r="L358" s="120" t="s">
        <v>271</v>
      </c>
      <c r="M358" s="120" t="s">
        <v>271</v>
      </c>
      <c r="N358" s="120" t="s">
        <v>271</v>
      </c>
      <c r="O358" s="120" t="s">
        <v>271</v>
      </c>
      <c r="P358" s="120" t="s">
        <v>271</v>
      </c>
      <c r="Q358" s="112"/>
    </row>
    <row r="359" spans="1:17">
      <c r="A359" s="114">
        <v>337</v>
      </c>
      <c r="B359" s="115"/>
      <c r="C359" s="116" t="s">
        <v>1862</v>
      </c>
      <c r="D359" s="117"/>
      <c r="E359" s="118" t="s">
        <v>1863</v>
      </c>
      <c r="F359" s="128" t="s">
        <v>1864</v>
      </c>
      <c r="G359" s="120" t="s">
        <v>598</v>
      </c>
      <c r="H359" s="120" t="s">
        <v>598</v>
      </c>
      <c r="I359" s="120" t="s">
        <v>598</v>
      </c>
      <c r="J359" s="129" t="s">
        <v>598</v>
      </c>
      <c r="K359" s="129" t="s">
        <v>598</v>
      </c>
      <c r="L359" s="129" t="s">
        <v>1865</v>
      </c>
      <c r="M359" s="120" t="s">
        <v>1865</v>
      </c>
      <c r="N359" s="120" t="s">
        <v>1865</v>
      </c>
      <c r="O359" s="120" t="s">
        <v>1865</v>
      </c>
      <c r="P359" s="120" t="s">
        <v>1865</v>
      </c>
      <c r="Q359" s="112" t="s">
        <v>500</v>
      </c>
    </row>
    <row r="360" spans="1:17">
      <c r="A360" s="114">
        <v>338</v>
      </c>
      <c r="B360" s="115"/>
      <c r="C360" s="116" t="s">
        <v>1866</v>
      </c>
      <c r="D360" s="117"/>
      <c r="E360" s="118" t="s">
        <v>1867</v>
      </c>
      <c r="F360" s="128" t="s">
        <v>1868</v>
      </c>
      <c r="G360" s="120" t="s">
        <v>1868</v>
      </c>
      <c r="H360" s="120" t="s">
        <v>1868</v>
      </c>
      <c r="I360" s="120" t="s">
        <v>1868</v>
      </c>
      <c r="J360" s="129" t="s">
        <v>272</v>
      </c>
      <c r="K360" s="129" t="s">
        <v>272</v>
      </c>
      <c r="L360" s="120" t="s">
        <v>272</v>
      </c>
      <c r="M360" s="120" t="s">
        <v>272</v>
      </c>
      <c r="N360" s="120" t="s">
        <v>272</v>
      </c>
      <c r="O360" s="120" t="s">
        <v>272</v>
      </c>
      <c r="P360" s="120" t="s">
        <v>272</v>
      </c>
      <c r="Q360" s="112"/>
    </row>
    <row r="361" spans="1:17">
      <c r="A361" s="114">
        <v>339</v>
      </c>
      <c r="B361" s="115"/>
      <c r="C361" s="116" t="s">
        <v>1869</v>
      </c>
      <c r="D361" s="117"/>
      <c r="E361" s="118" t="s">
        <v>1870</v>
      </c>
      <c r="F361" s="128" t="s">
        <v>1871</v>
      </c>
      <c r="G361" s="120" t="s">
        <v>1871</v>
      </c>
      <c r="H361" s="120" t="s">
        <v>1871</v>
      </c>
      <c r="I361" s="120" t="s">
        <v>51</v>
      </c>
      <c r="J361" s="129" t="s">
        <v>51</v>
      </c>
      <c r="K361" s="129" t="s">
        <v>51</v>
      </c>
      <c r="L361" s="120" t="s">
        <v>51</v>
      </c>
      <c r="M361" s="120" t="s">
        <v>51</v>
      </c>
      <c r="N361" s="120" t="s">
        <v>51</v>
      </c>
      <c r="O361" s="120" t="s">
        <v>51</v>
      </c>
      <c r="P361" s="120" t="s">
        <v>51</v>
      </c>
      <c r="Q361" s="112"/>
    </row>
    <row r="362" spans="1:17">
      <c r="A362" s="114">
        <v>340</v>
      </c>
      <c r="B362" s="115"/>
      <c r="C362" s="116" t="s">
        <v>1872</v>
      </c>
      <c r="D362" s="117"/>
      <c r="E362" s="118" t="s">
        <v>1873</v>
      </c>
      <c r="F362" s="128"/>
      <c r="G362" s="120"/>
      <c r="H362" s="120"/>
      <c r="I362" s="120"/>
      <c r="J362" s="129" t="s">
        <v>1874</v>
      </c>
      <c r="K362" s="129" t="s">
        <v>1874</v>
      </c>
      <c r="L362" s="129" t="s">
        <v>1875</v>
      </c>
      <c r="M362" s="120" t="s">
        <v>1875</v>
      </c>
      <c r="N362" s="120" t="s">
        <v>1875</v>
      </c>
      <c r="O362" s="120" t="s">
        <v>1875</v>
      </c>
      <c r="P362" s="120" t="s">
        <v>1875</v>
      </c>
      <c r="Q362" s="112"/>
    </row>
    <row r="363" spans="1:17">
      <c r="A363" s="114">
        <v>341</v>
      </c>
      <c r="B363" s="115"/>
      <c r="C363" s="116" t="s">
        <v>1876</v>
      </c>
      <c r="D363" s="117"/>
      <c r="E363" s="118" t="s">
        <v>1877</v>
      </c>
      <c r="F363" s="128" t="s">
        <v>1878</v>
      </c>
      <c r="G363" s="120" t="s">
        <v>1878</v>
      </c>
      <c r="H363" s="120" t="s">
        <v>1878</v>
      </c>
      <c r="I363" s="120" t="s">
        <v>1878</v>
      </c>
      <c r="J363" s="129" t="s">
        <v>1879</v>
      </c>
      <c r="K363" s="129" t="s">
        <v>599</v>
      </c>
      <c r="L363" s="129" t="s">
        <v>599</v>
      </c>
      <c r="M363" s="120" t="s">
        <v>599</v>
      </c>
      <c r="N363" s="120" t="s">
        <v>1880</v>
      </c>
      <c r="O363" s="120" t="s">
        <v>1880</v>
      </c>
      <c r="P363" s="120" t="s">
        <v>1880</v>
      </c>
      <c r="Q363" s="112"/>
    </row>
    <row r="364" spans="1:17" ht="14.25" thickBot="1">
      <c r="A364" s="114">
        <v>342</v>
      </c>
      <c r="B364" s="115"/>
      <c r="C364" s="116" t="s">
        <v>1881</v>
      </c>
      <c r="D364" s="117"/>
      <c r="E364" s="118" t="str">
        <f>PHONETIC(テーブル2[[#This Row],[施設名]])</f>
        <v>シリツヒラカタビョウイン</v>
      </c>
      <c r="F364" s="128"/>
      <c r="G364" s="120"/>
      <c r="H364" s="120"/>
      <c r="I364" s="120"/>
      <c r="J364" s="129"/>
      <c r="K364" s="129" t="s">
        <v>600</v>
      </c>
      <c r="L364" s="129" t="s">
        <v>600</v>
      </c>
      <c r="M364" s="120" t="s">
        <v>600</v>
      </c>
      <c r="N364" s="120" t="s">
        <v>1882</v>
      </c>
      <c r="O364" s="120" t="s">
        <v>1882</v>
      </c>
      <c r="P364" s="120" t="s">
        <v>1882</v>
      </c>
      <c r="Q364" s="112"/>
    </row>
    <row r="365" spans="1:17" ht="15" thickTop="1" thickBot="1">
      <c r="A365" s="114">
        <v>343</v>
      </c>
      <c r="B365" s="115"/>
      <c r="C365" s="116" t="s">
        <v>1883</v>
      </c>
      <c r="D365" s="117"/>
      <c r="E365" s="118" t="s">
        <v>1884</v>
      </c>
      <c r="F365" s="132"/>
      <c r="G365" s="120"/>
      <c r="H365" s="120"/>
      <c r="I365" s="120"/>
      <c r="J365" s="129"/>
      <c r="K365" s="129"/>
      <c r="L365" s="120" t="s">
        <v>1885</v>
      </c>
      <c r="M365" s="120" t="s">
        <v>1885</v>
      </c>
      <c r="N365" s="120" t="s">
        <v>51</v>
      </c>
      <c r="O365" s="120" t="s">
        <v>51</v>
      </c>
      <c r="P365" s="120" t="s">
        <v>51</v>
      </c>
      <c r="Q365" s="112"/>
    </row>
    <row r="366" spans="1:17" ht="14.25" thickTop="1">
      <c r="A366" s="114">
        <v>344</v>
      </c>
      <c r="B366" s="115"/>
      <c r="C366" s="116" t="s">
        <v>1886</v>
      </c>
      <c r="D366" s="117"/>
      <c r="E366" s="118" t="s">
        <v>1887</v>
      </c>
      <c r="F366" s="128" t="s">
        <v>601</v>
      </c>
      <c r="G366" s="120" t="s">
        <v>601</v>
      </c>
      <c r="H366" s="120" t="s">
        <v>601</v>
      </c>
      <c r="I366" s="120" t="s">
        <v>601</v>
      </c>
      <c r="J366" s="129" t="s">
        <v>601</v>
      </c>
      <c r="K366" s="129" t="s">
        <v>601</v>
      </c>
      <c r="L366" s="129" t="s">
        <v>601</v>
      </c>
      <c r="M366" s="120" t="s">
        <v>1888</v>
      </c>
      <c r="N366" s="120" t="s">
        <v>51</v>
      </c>
      <c r="O366" s="120" t="s">
        <v>51</v>
      </c>
      <c r="P366" s="120" t="s">
        <v>51</v>
      </c>
      <c r="Q366" s="112"/>
    </row>
    <row r="367" spans="1:17">
      <c r="A367" s="114">
        <v>345</v>
      </c>
      <c r="B367" s="115"/>
      <c r="C367" s="116" t="s">
        <v>1889</v>
      </c>
      <c r="D367" s="117"/>
      <c r="E367" s="118" t="s">
        <v>1890</v>
      </c>
      <c r="F367" s="128" t="s">
        <v>1891</v>
      </c>
      <c r="G367" s="120" t="s">
        <v>1891</v>
      </c>
      <c r="H367" s="120" t="s">
        <v>1891</v>
      </c>
      <c r="I367" s="120" t="s">
        <v>1891</v>
      </c>
      <c r="J367" s="129" t="s">
        <v>273</v>
      </c>
      <c r="K367" s="129" t="s">
        <v>273</v>
      </c>
      <c r="L367" s="129" t="s">
        <v>273</v>
      </c>
      <c r="M367" s="120" t="s">
        <v>273</v>
      </c>
      <c r="N367" s="120" t="s">
        <v>273</v>
      </c>
      <c r="O367" s="120" t="s">
        <v>273</v>
      </c>
      <c r="P367" s="120" t="s">
        <v>273</v>
      </c>
      <c r="Q367" s="112" t="s">
        <v>500</v>
      </c>
    </row>
    <row r="368" spans="1:17">
      <c r="A368" s="114">
        <v>346</v>
      </c>
      <c r="B368" s="115"/>
      <c r="C368" s="116" t="s">
        <v>1892</v>
      </c>
      <c r="D368" s="117"/>
      <c r="E368" s="118" t="s">
        <v>1893</v>
      </c>
      <c r="F368" s="128" t="s">
        <v>1894</v>
      </c>
      <c r="G368" s="120" t="s">
        <v>1894</v>
      </c>
      <c r="H368" s="120" t="s">
        <v>1894</v>
      </c>
      <c r="I368" s="120" t="s">
        <v>1894</v>
      </c>
      <c r="J368" s="129" t="s">
        <v>1894</v>
      </c>
      <c r="K368" s="129" t="s">
        <v>274</v>
      </c>
      <c r="L368" s="120" t="s">
        <v>274</v>
      </c>
      <c r="M368" s="120" t="s">
        <v>274</v>
      </c>
      <c r="N368" s="120" t="s">
        <v>274</v>
      </c>
      <c r="O368" s="120" t="s">
        <v>274</v>
      </c>
      <c r="P368" s="120" t="s">
        <v>274</v>
      </c>
      <c r="Q368" s="112" t="s">
        <v>500</v>
      </c>
    </row>
    <row r="369" spans="1:18" ht="14.25" thickBot="1">
      <c r="A369" s="114"/>
      <c r="B369" s="115"/>
      <c r="C369" s="116" t="s">
        <v>1895</v>
      </c>
      <c r="D369" s="117"/>
      <c r="E369" s="118" t="s">
        <v>1896</v>
      </c>
      <c r="F369" s="119" t="s">
        <v>51</v>
      </c>
      <c r="G369" s="119" t="s">
        <v>51</v>
      </c>
      <c r="H369" s="119" t="s">
        <v>51</v>
      </c>
      <c r="I369" s="119" t="s">
        <v>51</v>
      </c>
      <c r="J369" s="119" t="s">
        <v>51</v>
      </c>
      <c r="K369" s="119" t="s">
        <v>51</v>
      </c>
      <c r="L369" s="119" t="s">
        <v>51</v>
      </c>
      <c r="M369" s="119" t="s">
        <v>51</v>
      </c>
      <c r="N369" s="120" t="s">
        <v>1897</v>
      </c>
      <c r="O369" s="120" t="s">
        <v>1897</v>
      </c>
      <c r="P369" s="120" t="s">
        <v>1897</v>
      </c>
      <c r="Q369" s="112"/>
    </row>
    <row r="370" spans="1:18" ht="15" thickTop="1" thickBot="1">
      <c r="A370" s="114">
        <v>347</v>
      </c>
      <c r="B370" s="115"/>
      <c r="C370" s="116" t="s">
        <v>1898</v>
      </c>
      <c r="D370" s="117" t="s">
        <v>1899</v>
      </c>
      <c r="E370" s="118" t="s">
        <v>1900</v>
      </c>
      <c r="F370" s="132"/>
      <c r="G370" s="120"/>
      <c r="H370" s="120"/>
      <c r="I370" s="120"/>
      <c r="J370" s="129"/>
      <c r="K370" s="129"/>
      <c r="L370" s="120" t="s">
        <v>1901</v>
      </c>
      <c r="M370" s="120" t="s">
        <v>1901</v>
      </c>
      <c r="N370" s="120" t="s">
        <v>1901</v>
      </c>
      <c r="O370" s="120" t="s">
        <v>1902</v>
      </c>
      <c r="P370" s="120" t="s">
        <v>1902</v>
      </c>
      <c r="Q370" s="112"/>
    </row>
    <row r="371" spans="1:18" ht="14.25" thickTop="1">
      <c r="A371" s="114">
        <v>348</v>
      </c>
      <c r="B371" s="115"/>
      <c r="C371" s="116" t="s">
        <v>1903</v>
      </c>
      <c r="D371" s="117" t="s">
        <v>1904</v>
      </c>
      <c r="E371" s="118" t="s">
        <v>1905</v>
      </c>
      <c r="F371" s="128" t="s">
        <v>1906</v>
      </c>
      <c r="G371" s="120" t="s">
        <v>1906</v>
      </c>
      <c r="H371" s="120" t="s">
        <v>1906</v>
      </c>
      <c r="I371" s="120" t="s">
        <v>1906</v>
      </c>
      <c r="J371" s="129" t="s">
        <v>275</v>
      </c>
      <c r="K371" s="129" t="s">
        <v>275</v>
      </c>
      <c r="L371" s="129" t="s">
        <v>275</v>
      </c>
      <c r="M371" s="120" t="s">
        <v>275</v>
      </c>
      <c r="N371" s="120" t="s">
        <v>275</v>
      </c>
      <c r="O371" s="120" t="s">
        <v>275</v>
      </c>
      <c r="P371" s="120" t="s">
        <v>275</v>
      </c>
      <c r="Q371" s="112"/>
    </row>
    <row r="372" spans="1:18">
      <c r="A372" s="114"/>
      <c r="B372" s="115"/>
      <c r="C372" s="116" t="s">
        <v>1907</v>
      </c>
      <c r="D372" s="117"/>
      <c r="E372" s="118" t="s">
        <v>1908</v>
      </c>
      <c r="F372" s="119" t="s">
        <v>51</v>
      </c>
      <c r="G372" s="119" t="s">
        <v>51</v>
      </c>
      <c r="H372" s="119" t="s">
        <v>51</v>
      </c>
      <c r="I372" s="119" t="s">
        <v>51</v>
      </c>
      <c r="J372" s="119" t="s">
        <v>51</v>
      </c>
      <c r="K372" s="119" t="s">
        <v>51</v>
      </c>
      <c r="L372" s="119" t="s">
        <v>51</v>
      </c>
      <c r="M372" s="119" t="s">
        <v>51</v>
      </c>
      <c r="N372" s="120" t="s">
        <v>1909</v>
      </c>
      <c r="O372" s="120" t="s">
        <v>1909</v>
      </c>
      <c r="P372" s="120" t="s">
        <v>1909</v>
      </c>
      <c r="Q372" s="112"/>
    </row>
    <row r="373" spans="1:18">
      <c r="A373" s="114">
        <v>349</v>
      </c>
      <c r="B373" s="115"/>
      <c r="C373" s="116" t="s">
        <v>1910</v>
      </c>
      <c r="D373" s="117"/>
      <c r="E373" s="118" t="s">
        <v>1911</v>
      </c>
      <c r="F373" s="128" t="s">
        <v>1912</v>
      </c>
      <c r="G373" s="120" t="s">
        <v>1912</v>
      </c>
      <c r="H373" s="120" t="s">
        <v>1913</v>
      </c>
      <c r="I373" s="120" t="s">
        <v>1913</v>
      </c>
      <c r="J373" s="129" t="s">
        <v>1913</v>
      </c>
      <c r="K373" s="129" t="s">
        <v>1913</v>
      </c>
      <c r="L373" s="129" t="s">
        <v>1913</v>
      </c>
      <c r="M373" s="120" t="s">
        <v>1913</v>
      </c>
      <c r="N373" s="120" t="s">
        <v>1913</v>
      </c>
      <c r="O373" s="120" t="s">
        <v>1913</v>
      </c>
      <c r="P373" s="120" t="s">
        <v>1913</v>
      </c>
      <c r="Q373" s="112"/>
    </row>
    <row r="374" spans="1:18">
      <c r="A374" s="114">
        <v>350</v>
      </c>
      <c r="B374" s="115"/>
      <c r="C374" s="116" t="s">
        <v>1914</v>
      </c>
      <c r="D374" s="117"/>
      <c r="E374" s="118" t="s">
        <v>1915</v>
      </c>
      <c r="F374" s="128" t="s">
        <v>1916</v>
      </c>
      <c r="G374" s="120" t="s">
        <v>1916</v>
      </c>
      <c r="H374" s="120" t="s">
        <v>1916</v>
      </c>
      <c r="I374" s="120" t="s">
        <v>1916</v>
      </c>
      <c r="J374" s="129" t="s">
        <v>276</v>
      </c>
      <c r="K374" s="129" t="s">
        <v>276</v>
      </c>
      <c r="L374" s="129" t="s">
        <v>276</v>
      </c>
      <c r="M374" s="120" t="s">
        <v>276</v>
      </c>
      <c r="N374" s="120" t="s">
        <v>276</v>
      </c>
      <c r="O374" s="120" t="s">
        <v>276</v>
      </c>
      <c r="P374" s="120" t="s">
        <v>276</v>
      </c>
      <c r="Q374" s="112"/>
    </row>
    <row r="375" spans="1:18">
      <c r="A375" s="114">
        <v>351</v>
      </c>
      <c r="B375" s="115"/>
      <c r="C375" s="116" t="s">
        <v>1917</v>
      </c>
      <c r="D375" s="117"/>
      <c r="E375" s="118" t="s">
        <v>1918</v>
      </c>
      <c r="F375" s="128" t="s">
        <v>1919</v>
      </c>
      <c r="G375" s="120" t="s">
        <v>1919</v>
      </c>
      <c r="H375" s="120" t="s">
        <v>1919</v>
      </c>
      <c r="I375" s="120" t="s">
        <v>1919</v>
      </c>
      <c r="J375" s="129" t="s">
        <v>277</v>
      </c>
      <c r="K375" s="129" t="s">
        <v>277</v>
      </c>
      <c r="L375" s="129" t="s">
        <v>277</v>
      </c>
      <c r="M375" s="120" t="s">
        <v>277</v>
      </c>
      <c r="N375" s="120" t="s">
        <v>277</v>
      </c>
      <c r="O375" s="120" t="s">
        <v>277</v>
      </c>
      <c r="P375" s="120" t="s">
        <v>277</v>
      </c>
      <c r="Q375" s="112"/>
    </row>
    <row r="376" spans="1:18">
      <c r="A376" s="114">
        <v>352</v>
      </c>
      <c r="B376" s="115"/>
      <c r="C376" s="116" t="s">
        <v>1920</v>
      </c>
      <c r="D376" s="117"/>
      <c r="E376" s="118" t="s">
        <v>1921</v>
      </c>
      <c r="F376" s="130" t="s">
        <v>51</v>
      </c>
      <c r="G376" s="119" t="s">
        <v>51</v>
      </c>
      <c r="H376" s="119" t="s">
        <v>51</v>
      </c>
      <c r="I376" s="120" t="s">
        <v>1922</v>
      </c>
      <c r="J376" s="129" t="s">
        <v>1922</v>
      </c>
      <c r="K376" s="129" t="s">
        <v>278</v>
      </c>
      <c r="L376" s="129" t="s">
        <v>278</v>
      </c>
      <c r="M376" s="120" t="s">
        <v>278</v>
      </c>
      <c r="N376" s="120" t="s">
        <v>278</v>
      </c>
      <c r="O376" s="120" t="s">
        <v>278</v>
      </c>
      <c r="P376" s="120" t="s">
        <v>278</v>
      </c>
      <c r="Q376" s="112"/>
    </row>
    <row r="377" spans="1:18" ht="14.25" thickBot="1">
      <c r="A377" s="114">
        <v>353</v>
      </c>
      <c r="B377" s="115"/>
      <c r="C377" s="116" t="s">
        <v>1923</v>
      </c>
      <c r="D377" s="117"/>
      <c r="E377" s="118" t="str">
        <f>PHONETIC(テーブル2[[#This Row],[施設名]])</f>
        <v>シンマツドチュウオウソウゴウビョウイン</v>
      </c>
      <c r="F377" s="128"/>
      <c r="G377" s="120"/>
      <c r="H377" s="120"/>
      <c r="I377" s="120"/>
      <c r="J377" s="129" t="s">
        <v>807</v>
      </c>
      <c r="K377" s="129" t="s">
        <v>1924</v>
      </c>
      <c r="L377" s="129" t="s">
        <v>1924</v>
      </c>
      <c r="M377" s="120" t="s">
        <v>1924</v>
      </c>
      <c r="N377" s="120" t="s">
        <v>51</v>
      </c>
      <c r="O377" s="120" t="s">
        <v>51</v>
      </c>
      <c r="P377" s="120" t="s">
        <v>51</v>
      </c>
      <c r="Q377" s="112"/>
    </row>
    <row r="378" spans="1:18" ht="15" thickTop="1" thickBot="1">
      <c r="A378" s="114">
        <v>354</v>
      </c>
      <c r="B378" s="115"/>
      <c r="C378" s="116" t="s">
        <v>1925</v>
      </c>
      <c r="D378" s="117"/>
      <c r="E378" s="118" t="s">
        <v>1926</v>
      </c>
      <c r="F378" s="132" t="s">
        <v>51</v>
      </c>
      <c r="G378" s="120" t="s">
        <v>51</v>
      </c>
      <c r="H378" s="120" t="s">
        <v>51</v>
      </c>
      <c r="I378" s="120" t="s">
        <v>51</v>
      </c>
      <c r="J378" s="129" t="s">
        <v>51</v>
      </c>
      <c r="K378" s="129" t="s">
        <v>51</v>
      </c>
      <c r="L378" s="120" t="s">
        <v>51</v>
      </c>
      <c r="M378" s="120" t="s">
        <v>51</v>
      </c>
      <c r="N378" s="120" t="s">
        <v>51</v>
      </c>
      <c r="O378" s="120" t="s">
        <v>51</v>
      </c>
      <c r="P378" s="120" t="s">
        <v>51</v>
      </c>
      <c r="Q378" s="112"/>
    </row>
    <row r="379" spans="1:18" ht="14.25" thickTop="1">
      <c r="A379" s="114">
        <v>355</v>
      </c>
      <c r="B379" s="115"/>
      <c r="C379" s="116" t="s">
        <v>1927</v>
      </c>
      <c r="D379" s="117"/>
      <c r="E379" s="118" t="s">
        <v>1928</v>
      </c>
      <c r="F379" s="128"/>
      <c r="G379" s="120"/>
      <c r="H379" s="120"/>
      <c r="I379" s="120"/>
      <c r="J379" s="129" t="s">
        <v>1929</v>
      </c>
      <c r="K379" s="129" t="s">
        <v>1929</v>
      </c>
      <c r="L379" s="129" t="s">
        <v>1929</v>
      </c>
      <c r="M379" s="120" t="s">
        <v>1929</v>
      </c>
      <c r="N379" s="120" t="s">
        <v>1930</v>
      </c>
      <c r="O379" s="120" t="s">
        <v>1930</v>
      </c>
      <c r="P379" s="120" t="s">
        <v>1930</v>
      </c>
      <c r="Q379" s="134" t="s">
        <v>487</v>
      </c>
      <c r="R379" s="113" t="s">
        <v>602</v>
      </c>
    </row>
    <row r="380" spans="1:18">
      <c r="A380" s="114">
        <v>356</v>
      </c>
      <c r="B380" s="115"/>
      <c r="C380" s="116" t="s">
        <v>1931</v>
      </c>
      <c r="D380" s="117"/>
      <c r="E380" s="118" t="s">
        <v>1932</v>
      </c>
      <c r="F380" s="128" t="s">
        <v>51</v>
      </c>
      <c r="G380" s="120" t="s">
        <v>51</v>
      </c>
      <c r="H380" s="120" t="s">
        <v>51</v>
      </c>
      <c r="I380" s="120" t="s">
        <v>51</v>
      </c>
      <c r="J380" s="129" t="s">
        <v>51</v>
      </c>
      <c r="K380" s="129" t="s">
        <v>51</v>
      </c>
      <c r="L380" s="129" t="s">
        <v>51</v>
      </c>
      <c r="M380" s="120" t="s">
        <v>51</v>
      </c>
      <c r="N380" s="120" t="s">
        <v>51</v>
      </c>
      <c r="O380" s="120" t="s">
        <v>51</v>
      </c>
      <c r="P380" s="120" t="s">
        <v>51</v>
      </c>
      <c r="Q380" s="112"/>
    </row>
    <row r="381" spans="1:18" ht="14.25" thickBot="1">
      <c r="A381" s="114">
        <v>357</v>
      </c>
      <c r="B381" s="115"/>
      <c r="C381" s="116" t="s">
        <v>1933</v>
      </c>
      <c r="D381" s="117"/>
      <c r="E381" s="118" t="s">
        <v>1934</v>
      </c>
      <c r="F381" s="128" t="s">
        <v>1935</v>
      </c>
      <c r="G381" s="120" t="s">
        <v>279</v>
      </c>
      <c r="H381" s="120" t="s">
        <v>279</v>
      </c>
      <c r="I381" s="120" t="s">
        <v>279</v>
      </c>
      <c r="J381" s="129" t="s">
        <v>279</v>
      </c>
      <c r="K381" s="129" t="s">
        <v>279</v>
      </c>
      <c r="L381" s="129" t="s">
        <v>279</v>
      </c>
      <c r="M381" s="120" t="s">
        <v>279</v>
      </c>
      <c r="N381" s="120" t="s">
        <v>279</v>
      </c>
      <c r="O381" s="120" t="s">
        <v>279</v>
      </c>
      <c r="P381" s="120" t="s">
        <v>279</v>
      </c>
      <c r="Q381" s="112"/>
    </row>
    <row r="382" spans="1:18" ht="15" thickTop="1" thickBot="1">
      <c r="A382" s="114">
        <v>358</v>
      </c>
      <c r="B382" s="115"/>
      <c r="C382" s="116" t="s">
        <v>1936</v>
      </c>
      <c r="D382" s="117"/>
      <c r="E382" s="118" t="s">
        <v>1937</v>
      </c>
      <c r="F382" s="132" t="s">
        <v>1938</v>
      </c>
      <c r="G382" s="120" t="s">
        <v>1938</v>
      </c>
      <c r="H382" s="120" t="s">
        <v>1938</v>
      </c>
      <c r="I382" s="120" t="s">
        <v>1938</v>
      </c>
      <c r="J382" s="129" t="s">
        <v>280</v>
      </c>
      <c r="K382" s="129" t="s">
        <v>280</v>
      </c>
      <c r="L382" s="129" t="s">
        <v>280</v>
      </c>
      <c r="M382" s="120" t="s">
        <v>280</v>
      </c>
      <c r="N382" s="120" t="s">
        <v>280</v>
      </c>
      <c r="O382" s="120" t="s">
        <v>280</v>
      </c>
      <c r="P382" s="120" t="s">
        <v>280</v>
      </c>
      <c r="Q382" s="112"/>
    </row>
    <row r="383" spans="1:18" ht="15" thickTop="1" thickBot="1">
      <c r="A383" s="114">
        <v>359</v>
      </c>
      <c r="B383" s="115"/>
      <c r="C383" s="116" t="s">
        <v>1939</v>
      </c>
      <c r="D383" s="117"/>
      <c r="E383" s="118" t="s">
        <v>1940</v>
      </c>
      <c r="F383" s="132" t="s">
        <v>603</v>
      </c>
      <c r="G383" s="120" t="s">
        <v>603</v>
      </c>
      <c r="H383" s="120" t="s">
        <v>1941</v>
      </c>
      <c r="I383" s="120" t="s">
        <v>1941</v>
      </c>
      <c r="J383" s="129" t="s">
        <v>281</v>
      </c>
      <c r="K383" s="129" t="s">
        <v>281</v>
      </c>
      <c r="L383" s="120" t="s">
        <v>281</v>
      </c>
      <c r="M383" s="120" t="s">
        <v>281</v>
      </c>
      <c r="N383" s="120" t="s">
        <v>281</v>
      </c>
      <c r="O383" s="120" t="s">
        <v>281</v>
      </c>
      <c r="P383" s="120" t="s">
        <v>281</v>
      </c>
      <c r="Q383" s="112"/>
    </row>
    <row r="384" spans="1:18" ht="14.25" thickTop="1">
      <c r="A384" s="114">
        <v>360</v>
      </c>
      <c r="B384" s="115"/>
      <c r="C384" s="116" t="s">
        <v>1942</v>
      </c>
      <c r="D384" s="117"/>
      <c r="E384" s="118" t="s">
        <v>1943</v>
      </c>
      <c r="F384" s="128" t="s">
        <v>1944</v>
      </c>
      <c r="G384" s="120" t="s">
        <v>1944</v>
      </c>
      <c r="H384" s="120" t="s">
        <v>1944</v>
      </c>
      <c r="I384" s="120" t="s">
        <v>1944</v>
      </c>
      <c r="J384" s="129" t="s">
        <v>282</v>
      </c>
      <c r="K384" s="129" t="s">
        <v>282</v>
      </c>
      <c r="L384" s="129" t="s">
        <v>282</v>
      </c>
      <c r="M384" s="120" t="s">
        <v>282</v>
      </c>
      <c r="N384" s="120" t="s">
        <v>282</v>
      </c>
      <c r="O384" s="120" t="s">
        <v>282</v>
      </c>
      <c r="P384" s="120" t="s">
        <v>282</v>
      </c>
      <c r="Q384" s="112" t="s">
        <v>487</v>
      </c>
    </row>
    <row r="385" spans="1:17">
      <c r="A385" s="114">
        <v>361</v>
      </c>
      <c r="B385" s="115"/>
      <c r="C385" s="116" t="s">
        <v>1945</v>
      </c>
      <c r="D385" s="117"/>
      <c r="E385" s="118" t="s">
        <v>1946</v>
      </c>
      <c r="F385" s="128" t="s">
        <v>1947</v>
      </c>
      <c r="G385" s="120" t="s">
        <v>1947</v>
      </c>
      <c r="H385" s="120" t="s">
        <v>1947</v>
      </c>
      <c r="I385" s="120" t="s">
        <v>1947</v>
      </c>
      <c r="J385" s="129" t="s">
        <v>283</v>
      </c>
      <c r="K385" s="129" t="s">
        <v>283</v>
      </c>
      <c r="L385" s="129" t="s">
        <v>283</v>
      </c>
      <c r="M385" s="120" t="s">
        <v>283</v>
      </c>
      <c r="N385" s="120" t="s">
        <v>283</v>
      </c>
      <c r="O385" s="120" t="s">
        <v>283</v>
      </c>
      <c r="P385" s="120" t="s">
        <v>283</v>
      </c>
      <c r="Q385" s="112"/>
    </row>
    <row r="386" spans="1:17">
      <c r="A386" s="114">
        <v>362</v>
      </c>
      <c r="B386" s="115"/>
      <c r="C386" s="116" t="s">
        <v>1948</v>
      </c>
      <c r="D386" s="117"/>
      <c r="E386" s="118" t="s">
        <v>1949</v>
      </c>
      <c r="F386" s="128" t="s">
        <v>51</v>
      </c>
      <c r="G386" s="120" t="s">
        <v>51</v>
      </c>
      <c r="H386" s="120" t="s">
        <v>51</v>
      </c>
      <c r="I386" s="120" t="s">
        <v>51</v>
      </c>
      <c r="J386" s="129" t="s">
        <v>51</v>
      </c>
      <c r="K386" s="129" t="s">
        <v>51</v>
      </c>
      <c r="L386" s="129" t="s">
        <v>51</v>
      </c>
      <c r="M386" s="120" t="s">
        <v>51</v>
      </c>
      <c r="N386" s="120" t="s">
        <v>51</v>
      </c>
      <c r="O386" s="120" t="s">
        <v>51</v>
      </c>
      <c r="P386" s="120" t="s">
        <v>51</v>
      </c>
      <c r="Q386" s="112"/>
    </row>
    <row r="387" spans="1:17">
      <c r="A387" s="114">
        <v>363</v>
      </c>
      <c r="B387" s="115"/>
      <c r="C387" s="116" t="s">
        <v>1950</v>
      </c>
      <c r="D387" s="117"/>
      <c r="E387" s="118" t="s">
        <v>1951</v>
      </c>
      <c r="F387" s="128" t="s">
        <v>1952</v>
      </c>
      <c r="G387" s="120" t="s">
        <v>1952</v>
      </c>
      <c r="H387" s="120" t="s">
        <v>1952</v>
      </c>
      <c r="I387" s="120" t="s">
        <v>1952</v>
      </c>
      <c r="J387" s="120" t="s">
        <v>604</v>
      </c>
      <c r="K387" s="120" t="s">
        <v>604</v>
      </c>
      <c r="L387" s="120" t="s">
        <v>604</v>
      </c>
      <c r="M387" s="120" t="s">
        <v>1953</v>
      </c>
      <c r="N387" s="120" t="s">
        <v>1953</v>
      </c>
      <c r="O387" s="120" t="s">
        <v>1953</v>
      </c>
      <c r="P387" s="120" t="s">
        <v>1953</v>
      </c>
      <c r="Q387" s="112"/>
    </row>
    <row r="388" spans="1:17">
      <c r="A388" s="114">
        <v>364</v>
      </c>
      <c r="B388" s="115"/>
      <c r="C388" s="116" t="s">
        <v>1954</v>
      </c>
      <c r="D388" s="117" t="s">
        <v>1955</v>
      </c>
      <c r="E388" s="118" t="s">
        <v>1956</v>
      </c>
      <c r="F388" s="128" t="s">
        <v>1957</v>
      </c>
      <c r="G388" s="120" t="s">
        <v>1957</v>
      </c>
      <c r="H388" s="120" t="s">
        <v>1957</v>
      </c>
      <c r="I388" s="120" t="s">
        <v>1957</v>
      </c>
      <c r="J388" s="129" t="s">
        <v>284</v>
      </c>
      <c r="K388" s="129" t="s">
        <v>284</v>
      </c>
      <c r="L388" s="129" t="s">
        <v>284</v>
      </c>
      <c r="M388" s="120" t="s">
        <v>284</v>
      </c>
      <c r="N388" s="120" t="s">
        <v>284</v>
      </c>
      <c r="O388" s="120" t="s">
        <v>284</v>
      </c>
      <c r="P388" s="120" t="s">
        <v>284</v>
      </c>
      <c r="Q388" s="112"/>
    </row>
    <row r="389" spans="1:17">
      <c r="A389" s="114">
        <v>365</v>
      </c>
      <c r="B389" s="115"/>
      <c r="C389" s="116" t="s">
        <v>1958</v>
      </c>
      <c r="D389" s="117" t="s">
        <v>605</v>
      </c>
      <c r="E389" s="118" t="s">
        <v>1959</v>
      </c>
      <c r="F389" s="128" t="s">
        <v>1960</v>
      </c>
      <c r="G389" s="120" t="s">
        <v>606</v>
      </c>
      <c r="H389" s="120" t="s">
        <v>51</v>
      </c>
      <c r="I389" s="120" t="s">
        <v>51</v>
      </c>
      <c r="J389" s="129" t="s">
        <v>1961</v>
      </c>
      <c r="K389" s="129" t="s">
        <v>51</v>
      </c>
      <c r="L389" s="129" t="s">
        <v>51</v>
      </c>
      <c r="M389" s="120" t="s">
        <v>51</v>
      </c>
      <c r="N389" s="120" t="s">
        <v>51</v>
      </c>
      <c r="O389" s="120" t="s">
        <v>51</v>
      </c>
      <c r="P389" s="120" t="s">
        <v>51</v>
      </c>
      <c r="Q389" s="112"/>
    </row>
    <row r="390" spans="1:17" ht="14.25" thickBot="1">
      <c r="A390" s="114">
        <v>366</v>
      </c>
      <c r="B390" s="115"/>
      <c r="C390" s="116" t="s">
        <v>1962</v>
      </c>
      <c r="D390" s="117"/>
      <c r="E390" s="118" t="s">
        <v>1963</v>
      </c>
      <c r="F390" s="128" t="s">
        <v>1964</v>
      </c>
      <c r="G390" s="120" t="s">
        <v>1964</v>
      </c>
      <c r="H390" s="120" t="s">
        <v>51</v>
      </c>
      <c r="I390" s="120" t="s">
        <v>51</v>
      </c>
      <c r="J390" s="129" t="s">
        <v>51</v>
      </c>
      <c r="K390" s="129" t="s">
        <v>51</v>
      </c>
      <c r="L390" s="129" t="s">
        <v>51</v>
      </c>
      <c r="M390" s="120" t="s">
        <v>51</v>
      </c>
      <c r="N390" s="120" t="s">
        <v>51</v>
      </c>
      <c r="O390" s="120" t="s">
        <v>51</v>
      </c>
      <c r="P390" s="120" t="s">
        <v>51</v>
      </c>
      <c r="Q390" s="112"/>
    </row>
    <row r="391" spans="1:17" ht="15" thickTop="1" thickBot="1">
      <c r="A391" s="114">
        <v>367</v>
      </c>
      <c r="B391" s="115"/>
      <c r="C391" s="116" t="s">
        <v>1965</v>
      </c>
      <c r="D391" s="117"/>
      <c r="E391" s="118" t="s">
        <v>1966</v>
      </c>
      <c r="F391" s="132" t="s">
        <v>51</v>
      </c>
      <c r="G391" s="120" t="s">
        <v>51</v>
      </c>
      <c r="H391" s="120" t="s">
        <v>51</v>
      </c>
      <c r="I391" s="120" t="s">
        <v>51</v>
      </c>
      <c r="J391" s="129" t="s">
        <v>51</v>
      </c>
      <c r="K391" s="129" t="s">
        <v>51</v>
      </c>
      <c r="L391" s="129" t="s">
        <v>51</v>
      </c>
      <c r="M391" s="120" t="s">
        <v>51</v>
      </c>
      <c r="N391" s="120" t="s">
        <v>51</v>
      </c>
      <c r="O391" s="120" t="s">
        <v>51</v>
      </c>
      <c r="P391" s="120" t="s">
        <v>51</v>
      </c>
      <c r="Q391" s="112"/>
    </row>
    <row r="392" spans="1:17" ht="15" thickTop="1" thickBot="1">
      <c r="A392" s="114">
        <v>368</v>
      </c>
      <c r="B392" s="115"/>
      <c r="C392" s="116" t="s">
        <v>1965</v>
      </c>
      <c r="D392" s="117"/>
      <c r="E392" s="118" t="s">
        <v>1966</v>
      </c>
      <c r="F392" s="128" t="s">
        <v>1967</v>
      </c>
      <c r="G392" s="120" t="s">
        <v>1967</v>
      </c>
      <c r="H392" s="120" t="s">
        <v>1967</v>
      </c>
      <c r="I392" s="120" t="s">
        <v>1967</v>
      </c>
      <c r="J392" s="129" t="s">
        <v>285</v>
      </c>
      <c r="K392" s="129" t="s">
        <v>285</v>
      </c>
      <c r="L392" s="120" t="s">
        <v>285</v>
      </c>
      <c r="M392" s="120" t="s">
        <v>285</v>
      </c>
      <c r="N392" s="120" t="s">
        <v>285</v>
      </c>
      <c r="O392" s="120" t="s">
        <v>285</v>
      </c>
      <c r="P392" s="120" t="s">
        <v>285</v>
      </c>
      <c r="Q392" s="112"/>
    </row>
    <row r="393" spans="1:17" ht="15" thickTop="1" thickBot="1">
      <c r="A393" s="114">
        <v>369</v>
      </c>
      <c r="B393" s="115"/>
      <c r="C393" s="116" t="s">
        <v>1968</v>
      </c>
      <c r="D393" s="117"/>
      <c r="E393" s="118" t="s">
        <v>1969</v>
      </c>
      <c r="F393" s="132" t="s">
        <v>1970</v>
      </c>
      <c r="G393" s="120" t="s">
        <v>1970</v>
      </c>
      <c r="H393" s="120" t="s">
        <v>1970</v>
      </c>
      <c r="I393" s="120" t="s">
        <v>1970</v>
      </c>
      <c r="J393" s="129" t="s">
        <v>286</v>
      </c>
      <c r="K393" s="129" t="s">
        <v>286</v>
      </c>
      <c r="L393" s="129" t="s">
        <v>286</v>
      </c>
      <c r="M393" s="120" t="s">
        <v>286</v>
      </c>
      <c r="N393" s="120" t="s">
        <v>286</v>
      </c>
      <c r="O393" s="120" t="s">
        <v>286</v>
      </c>
      <c r="P393" s="120" t="s">
        <v>286</v>
      </c>
      <c r="Q393" s="112"/>
    </row>
    <row r="394" spans="1:17" ht="14.25" thickTop="1">
      <c r="A394" s="114">
        <v>370</v>
      </c>
      <c r="B394" s="115"/>
      <c r="C394" s="116" t="s">
        <v>1971</v>
      </c>
      <c r="D394" s="117"/>
      <c r="E394" s="118" t="s">
        <v>1972</v>
      </c>
      <c r="F394" s="128" t="s">
        <v>1973</v>
      </c>
      <c r="G394" s="120" t="s">
        <v>1973</v>
      </c>
      <c r="H394" s="120" t="s">
        <v>1973</v>
      </c>
      <c r="I394" s="120" t="s">
        <v>1973</v>
      </c>
      <c r="J394" s="129" t="s">
        <v>287</v>
      </c>
      <c r="K394" s="129" t="s">
        <v>287</v>
      </c>
      <c r="L394" s="120" t="s">
        <v>287</v>
      </c>
      <c r="M394" s="120" t="s">
        <v>287</v>
      </c>
      <c r="N394" s="120" t="s">
        <v>287</v>
      </c>
      <c r="O394" s="120" t="s">
        <v>287</v>
      </c>
      <c r="P394" s="120" t="s">
        <v>287</v>
      </c>
      <c r="Q394" s="112"/>
    </row>
    <row r="395" spans="1:17">
      <c r="A395" s="114">
        <v>371</v>
      </c>
      <c r="B395" s="115"/>
      <c r="C395" s="116" t="s">
        <v>1974</v>
      </c>
      <c r="D395" s="117"/>
      <c r="E395" s="118" t="s">
        <v>1975</v>
      </c>
      <c r="F395" s="128" t="s">
        <v>1976</v>
      </c>
      <c r="G395" s="120" t="s">
        <v>1976</v>
      </c>
      <c r="H395" s="120" t="s">
        <v>1976</v>
      </c>
      <c r="I395" s="120" t="s">
        <v>1976</v>
      </c>
      <c r="J395" s="129" t="s">
        <v>288</v>
      </c>
      <c r="K395" s="129" t="s">
        <v>288</v>
      </c>
      <c r="L395" s="129" t="s">
        <v>288</v>
      </c>
      <c r="M395" s="120" t="s">
        <v>288</v>
      </c>
      <c r="N395" s="120" t="s">
        <v>288</v>
      </c>
      <c r="O395" s="120" t="s">
        <v>288</v>
      </c>
      <c r="P395" s="120" t="s">
        <v>288</v>
      </c>
      <c r="Q395" s="112" t="s">
        <v>487</v>
      </c>
    </row>
    <row r="396" spans="1:17">
      <c r="A396" s="114">
        <v>372</v>
      </c>
      <c r="B396" s="115"/>
      <c r="C396" s="116" t="s">
        <v>1977</v>
      </c>
      <c r="D396" s="117"/>
      <c r="E396" s="118" t="s">
        <v>1978</v>
      </c>
      <c r="F396" s="128" t="s">
        <v>1979</v>
      </c>
      <c r="G396" s="120" t="s">
        <v>1979</v>
      </c>
      <c r="H396" s="120" t="s">
        <v>1979</v>
      </c>
      <c r="I396" s="120" t="s">
        <v>1979</v>
      </c>
      <c r="J396" s="129" t="s">
        <v>607</v>
      </c>
      <c r="K396" s="129" t="s">
        <v>608</v>
      </c>
      <c r="L396" s="129" t="s">
        <v>1980</v>
      </c>
      <c r="M396" s="120" t="s">
        <v>1980</v>
      </c>
      <c r="N396" s="120" t="s">
        <v>1980</v>
      </c>
      <c r="O396" s="120" t="s">
        <v>1980</v>
      </c>
      <c r="P396" s="120" t="s">
        <v>1980</v>
      </c>
      <c r="Q396" s="112"/>
    </row>
    <row r="397" spans="1:17">
      <c r="A397" s="114">
        <v>373</v>
      </c>
      <c r="B397" s="115"/>
      <c r="C397" s="116" t="s">
        <v>1981</v>
      </c>
      <c r="D397" s="117"/>
      <c r="E397" s="118" t="s">
        <v>1982</v>
      </c>
      <c r="F397" s="128"/>
      <c r="G397" s="120"/>
      <c r="H397" s="120"/>
      <c r="I397" s="120"/>
      <c r="J397" s="129" t="s">
        <v>1983</v>
      </c>
      <c r="K397" s="129" t="s">
        <v>1983</v>
      </c>
      <c r="L397" s="129" t="s">
        <v>1983</v>
      </c>
      <c r="M397" s="120" t="s">
        <v>1983</v>
      </c>
      <c r="N397" s="120" t="s">
        <v>1983</v>
      </c>
      <c r="O397" s="120" t="s">
        <v>1983</v>
      </c>
      <c r="P397" s="120" t="s">
        <v>1983</v>
      </c>
      <c r="Q397" s="112"/>
    </row>
    <row r="398" spans="1:17">
      <c r="A398" s="114">
        <v>374</v>
      </c>
      <c r="B398" s="115"/>
      <c r="C398" s="116" t="s">
        <v>1984</v>
      </c>
      <c r="D398" s="117"/>
      <c r="E398" s="118" t="s">
        <v>1985</v>
      </c>
      <c r="F398" s="128" t="s">
        <v>1986</v>
      </c>
      <c r="G398" s="120" t="s">
        <v>1986</v>
      </c>
      <c r="H398" s="120" t="s">
        <v>51</v>
      </c>
      <c r="I398" s="120" t="s">
        <v>51</v>
      </c>
      <c r="J398" s="129" t="s">
        <v>51</v>
      </c>
      <c r="K398" s="129" t="s">
        <v>51</v>
      </c>
      <c r="L398" s="129" t="s">
        <v>51</v>
      </c>
      <c r="M398" s="120" t="s">
        <v>51</v>
      </c>
      <c r="N398" s="120" t="s">
        <v>51</v>
      </c>
      <c r="O398" s="120" t="s">
        <v>51</v>
      </c>
      <c r="P398" s="120" t="s">
        <v>51</v>
      </c>
      <c r="Q398" s="112"/>
    </row>
    <row r="399" spans="1:17">
      <c r="A399" s="114">
        <v>375</v>
      </c>
      <c r="B399" s="115"/>
      <c r="C399" s="116" t="s">
        <v>1987</v>
      </c>
      <c r="D399" s="117"/>
      <c r="E399" s="118" t="s">
        <v>1988</v>
      </c>
      <c r="F399" s="128"/>
      <c r="G399" s="120"/>
      <c r="H399" s="120"/>
      <c r="I399" s="120"/>
      <c r="J399" s="129"/>
      <c r="K399" s="129"/>
      <c r="L399" s="129"/>
      <c r="M399" s="120" t="s">
        <v>609</v>
      </c>
      <c r="N399" s="120" t="s">
        <v>1989</v>
      </c>
      <c r="O399" s="120" t="s">
        <v>1989</v>
      </c>
      <c r="P399" s="120" t="s">
        <v>1989</v>
      </c>
      <c r="Q399" s="112"/>
    </row>
    <row r="400" spans="1:17">
      <c r="A400" s="114">
        <v>376</v>
      </c>
      <c r="B400" s="115"/>
      <c r="C400" s="116" t="s">
        <v>1990</v>
      </c>
      <c r="D400" s="117"/>
      <c r="E400" s="118" t="s">
        <v>1991</v>
      </c>
      <c r="F400" s="128"/>
      <c r="G400" s="120"/>
      <c r="H400" s="120" t="s">
        <v>1992</v>
      </c>
      <c r="I400" s="120" t="s">
        <v>1992</v>
      </c>
      <c r="J400" s="129" t="s">
        <v>610</v>
      </c>
      <c r="K400" s="129" t="s">
        <v>610</v>
      </c>
      <c r="L400" s="120" t="s">
        <v>610</v>
      </c>
      <c r="M400" s="120" t="s">
        <v>1993</v>
      </c>
      <c r="N400" s="120" t="s">
        <v>1993</v>
      </c>
      <c r="O400" s="120" t="s">
        <v>1993</v>
      </c>
      <c r="P400" s="120" t="s">
        <v>1993</v>
      </c>
      <c r="Q400" s="112"/>
    </row>
    <row r="401" spans="1:17">
      <c r="A401" s="114">
        <v>377</v>
      </c>
      <c r="B401" s="115"/>
      <c r="C401" s="116" t="s">
        <v>1994</v>
      </c>
      <c r="D401" s="117"/>
      <c r="E401" s="118" t="s">
        <v>1995</v>
      </c>
      <c r="F401" s="128" t="s">
        <v>1996</v>
      </c>
      <c r="G401" s="120" t="s">
        <v>1996</v>
      </c>
      <c r="H401" s="120" t="s">
        <v>1996</v>
      </c>
      <c r="I401" s="120" t="s">
        <v>1996</v>
      </c>
      <c r="J401" s="129" t="s">
        <v>289</v>
      </c>
      <c r="K401" s="129" t="s">
        <v>289</v>
      </c>
      <c r="L401" s="129" t="s">
        <v>289</v>
      </c>
      <c r="M401" s="120" t="s">
        <v>289</v>
      </c>
      <c r="N401" s="120" t="s">
        <v>289</v>
      </c>
      <c r="O401" s="120" t="s">
        <v>289</v>
      </c>
      <c r="P401" s="120" t="s">
        <v>51</v>
      </c>
      <c r="Q401" s="112"/>
    </row>
    <row r="402" spans="1:17">
      <c r="A402" s="114">
        <v>378</v>
      </c>
      <c r="B402" s="115"/>
      <c r="C402" s="116" t="s">
        <v>1997</v>
      </c>
      <c r="D402" s="117"/>
      <c r="E402" s="118" t="s">
        <v>1998</v>
      </c>
      <c r="F402" s="128" t="s">
        <v>1999</v>
      </c>
      <c r="G402" s="120" t="s">
        <v>1999</v>
      </c>
      <c r="H402" s="120" t="s">
        <v>1999</v>
      </c>
      <c r="I402" s="120" t="s">
        <v>1999</v>
      </c>
      <c r="J402" s="129" t="s">
        <v>290</v>
      </c>
      <c r="K402" s="129" t="s">
        <v>290</v>
      </c>
      <c r="L402" s="129" t="s">
        <v>290</v>
      </c>
      <c r="M402" s="120" t="s">
        <v>290</v>
      </c>
      <c r="N402" s="120" t="s">
        <v>290</v>
      </c>
      <c r="O402" s="120" t="s">
        <v>290</v>
      </c>
      <c r="P402" s="120" t="s">
        <v>290</v>
      </c>
      <c r="Q402" s="112"/>
    </row>
    <row r="403" spans="1:17">
      <c r="A403" s="114">
        <v>379</v>
      </c>
      <c r="B403" s="115"/>
      <c r="C403" s="116" t="s">
        <v>2000</v>
      </c>
      <c r="D403" s="117"/>
      <c r="E403" s="118" t="s">
        <v>2001</v>
      </c>
      <c r="F403" s="128" t="s">
        <v>611</v>
      </c>
      <c r="G403" s="120" t="s">
        <v>2002</v>
      </c>
      <c r="H403" s="120" t="s">
        <v>2002</v>
      </c>
      <c r="I403" s="120" t="s">
        <v>2002</v>
      </c>
      <c r="J403" s="129" t="s">
        <v>611</v>
      </c>
      <c r="K403" s="129" t="s">
        <v>612</v>
      </c>
      <c r="L403" s="120" t="s">
        <v>2002</v>
      </c>
      <c r="M403" s="120" t="s">
        <v>2002</v>
      </c>
      <c r="N403" s="120" t="s">
        <v>2002</v>
      </c>
      <c r="O403" s="120" t="s">
        <v>2002</v>
      </c>
      <c r="P403" s="120" t="s">
        <v>2002</v>
      </c>
      <c r="Q403" s="112"/>
    </row>
    <row r="404" spans="1:17">
      <c r="A404" s="114">
        <v>380</v>
      </c>
      <c r="B404" s="115"/>
      <c r="C404" s="116" t="s">
        <v>2003</v>
      </c>
      <c r="D404" s="117"/>
      <c r="E404" s="118" t="s">
        <v>2001</v>
      </c>
      <c r="F404" s="128" t="s">
        <v>2004</v>
      </c>
      <c r="G404" s="120" t="s">
        <v>2004</v>
      </c>
      <c r="H404" s="120" t="s">
        <v>2004</v>
      </c>
      <c r="I404" s="120" t="s">
        <v>2004</v>
      </c>
      <c r="J404" s="129" t="s">
        <v>2004</v>
      </c>
      <c r="K404" s="129" t="s">
        <v>2005</v>
      </c>
      <c r="L404" s="129" t="s">
        <v>2005</v>
      </c>
      <c r="M404" s="120" t="s">
        <v>51</v>
      </c>
      <c r="N404" s="120" t="s">
        <v>51</v>
      </c>
      <c r="O404" s="120" t="s">
        <v>51</v>
      </c>
      <c r="P404" s="120" t="s">
        <v>51</v>
      </c>
      <c r="Q404" s="112"/>
    </row>
    <row r="405" spans="1:17">
      <c r="A405" s="114">
        <v>381</v>
      </c>
      <c r="B405" s="115"/>
      <c r="C405" s="116" t="s">
        <v>2006</v>
      </c>
      <c r="D405" s="117"/>
      <c r="E405" s="118" t="s">
        <v>2007</v>
      </c>
      <c r="F405" s="128" t="s">
        <v>51</v>
      </c>
      <c r="G405" s="120" t="s">
        <v>291</v>
      </c>
      <c r="H405" s="120" t="s">
        <v>291</v>
      </c>
      <c r="I405" s="120" t="s">
        <v>291</v>
      </c>
      <c r="J405" s="129" t="s">
        <v>291</v>
      </c>
      <c r="K405" s="129" t="s">
        <v>291</v>
      </c>
      <c r="L405" s="120" t="s">
        <v>291</v>
      </c>
      <c r="M405" s="120" t="s">
        <v>291</v>
      </c>
      <c r="N405" s="120" t="s">
        <v>291</v>
      </c>
      <c r="O405" s="120" t="s">
        <v>291</v>
      </c>
      <c r="P405" s="120" t="s">
        <v>291</v>
      </c>
      <c r="Q405" s="112"/>
    </row>
    <row r="406" spans="1:17">
      <c r="A406" s="114">
        <v>382</v>
      </c>
      <c r="B406" s="115"/>
      <c r="C406" s="116" t="s">
        <v>2008</v>
      </c>
      <c r="D406" s="117" t="s">
        <v>613</v>
      </c>
      <c r="E406" s="118" t="s">
        <v>2009</v>
      </c>
      <c r="F406" s="128" t="s">
        <v>51</v>
      </c>
      <c r="G406" s="120" t="s">
        <v>614</v>
      </c>
      <c r="H406" s="120" t="s">
        <v>614</v>
      </c>
      <c r="I406" s="120" t="s">
        <v>614</v>
      </c>
      <c r="J406" s="129" t="s">
        <v>614</v>
      </c>
      <c r="K406" s="129" t="s">
        <v>2010</v>
      </c>
      <c r="L406" s="129" t="s">
        <v>2010</v>
      </c>
      <c r="M406" s="120" t="s">
        <v>2010</v>
      </c>
      <c r="N406" s="120" t="s">
        <v>2010</v>
      </c>
      <c r="O406" s="120" t="s">
        <v>2010</v>
      </c>
      <c r="P406" s="120" t="s">
        <v>2010</v>
      </c>
      <c r="Q406" s="112"/>
    </row>
    <row r="407" spans="1:17">
      <c r="A407" s="114">
        <v>383</v>
      </c>
      <c r="B407" s="115"/>
      <c r="C407" s="116" t="s">
        <v>2011</v>
      </c>
      <c r="D407" s="117"/>
      <c r="E407" s="118" t="s">
        <v>2012</v>
      </c>
      <c r="F407" s="130" t="s">
        <v>51</v>
      </c>
      <c r="G407" s="119" t="s">
        <v>51</v>
      </c>
      <c r="H407" s="119" t="s">
        <v>51</v>
      </c>
      <c r="I407" s="120" t="s">
        <v>2013</v>
      </c>
      <c r="J407" s="129" t="s">
        <v>2013</v>
      </c>
      <c r="K407" s="129" t="s">
        <v>2013</v>
      </c>
      <c r="L407" s="129" t="s">
        <v>2013</v>
      </c>
      <c r="M407" s="120" t="s">
        <v>2013</v>
      </c>
      <c r="N407" s="120" t="s">
        <v>2013</v>
      </c>
      <c r="O407" s="120" t="s">
        <v>2013</v>
      </c>
      <c r="P407" s="120" t="s">
        <v>2013</v>
      </c>
      <c r="Q407" s="112" t="s">
        <v>500</v>
      </c>
    </row>
    <row r="408" spans="1:17" ht="14.25" thickBot="1">
      <c r="A408" s="114">
        <v>384</v>
      </c>
      <c r="B408" s="115"/>
      <c r="C408" s="116" t="s">
        <v>2014</v>
      </c>
      <c r="D408" s="117"/>
      <c r="E408" s="118" t="s">
        <v>2015</v>
      </c>
      <c r="F408" s="128" t="s">
        <v>615</v>
      </c>
      <c r="G408" s="120" t="s">
        <v>615</v>
      </c>
      <c r="H408" s="120" t="s">
        <v>615</v>
      </c>
      <c r="I408" s="120" t="s">
        <v>615</v>
      </c>
      <c r="J408" s="129" t="s">
        <v>615</v>
      </c>
      <c r="K408" s="129" t="s">
        <v>615</v>
      </c>
      <c r="L408" s="129" t="s">
        <v>615</v>
      </c>
      <c r="M408" s="120" t="s">
        <v>615</v>
      </c>
      <c r="N408" s="120" t="s">
        <v>2016</v>
      </c>
      <c r="O408" s="120" t="s">
        <v>2016</v>
      </c>
      <c r="P408" s="120" t="s">
        <v>2016</v>
      </c>
      <c r="Q408" s="112"/>
    </row>
    <row r="409" spans="1:17" ht="15" thickTop="1" thickBot="1">
      <c r="A409" s="114">
        <v>385</v>
      </c>
      <c r="B409" s="115"/>
      <c r="C409" s="116" t="s">
        <v>2017</v>
      </c>
      <c r="D409" s="117"/>
      <c r="E409" s="118" t="s">
        <v>2018</v>
      </c>
      <c r="F409" s="132" t="s">
        <v>51</v>
      </c>
      <c r="G409" s="120" t="s">
        <v>51</v>
      </c>
      <c r="H409" s="120" t="s">
        <v>51</v>
      </c>
      <c r="I409" s="120" t="s">
        <v>51</v>
      </c>
      <c r="J409" s="129" t="s">
        <v>51</v>
      </c>
      <c r="K409" s="129" t="s">
        <v>51</v>
      </c>
      <c r="L409" s="120" t="s">
        <v>51</v>
      </c>
      <c r="M409" s="120" t="s">
        <v>51</v>
      </c>
      <c r="N409" s="120" t="s">
        <v>51</v>
      </c>
      <c r="O409" s="120" t="s">
        <v>51</v>
      </c>
      <c r="P409" s="120" t="s">
        <v>51</v>
      </c>
      <c r="Q409" s="112"/>
    </row>
    <row r="410" spans="1:17" ht="15" thickTop="1" thickBot="1">
      <c r="A410" s="114">
        <v>386</v>
      </c>
      <c r="B410" s="115"/>
      <c r="C410" s="116" t="s">
        <v>2019</v>
      </c>
      <c r="D410" s="117" t="s">
        <v>2020</v>
      </c>
      <c r="E410" s="118" t="s">
        <v>2021</v>
      </c>
      <c r="F410" s="128" t="s">
        <v>2022</v>
      </c>
      <c r="G410" s="120" t="s">
        <v>2022</v>
      </c>
      <c r="H410" s="120" t="s">
        <v>2022</v>
      </c>
      <c r="I410" s="120" t="s">
        <v>51</v>
      </c>
      <c r="J410" s="129" t="s">
        <v>51</v>
      </c>
      <c r="K410" s="129" t="s">
        <v>51</v>
      </c>
      <c r="L410" s="129" t="s">
        <v>2023</v>
      </c>
      <c r="M410" s="120" t="s">
        <v>2023</v>
      </c>
      <c r="N410" s="120" t="s">
        <v>2023</v>
      </c>
      <c r="O410" s="120" t="s">
        <v>2023</v>
      </c>
      <c r="P410" s="120" t="s">
        <v>2023</v>
      </c>
      <c r="Q410" s="112"/>
    </row>
    <row r="411" spans="1:17" ht="15" thickTop="1" thickBot="1">
      <c r="A411" s="114">
        <v>387</v>
      </c>
      <c r="B411" s="115"/>
      <c r="C411" s="116" t="s">
        <v>2024</v>
      </c>
      <c r="D411" s="117"/>
      <c r="E411" s="118" t="s">
        <v>2025</v>
      </c>
      <c r="F411" s="132" t="s">
        <v>616</v>
      </c>
      <c r="G411" s="120" t="s">
        <v>616</v>
      </c>
      <c r="H411" s="120" t="s">
        <v>616</v>
      </c>
      <c r="I411" s="120" t="s">
        <v>51</v>
      </c>
      <c r="J411" s="129" t="s">
        <v>2026</v>
      </c>
      <c r="K411" s="129" t="s">
        <v>292</v>
      </c>
      <c r="L411" s="129" t="s">
        <v>292</v>
      </c>
      <c r="M411" s="120" t="s">
        <v>292</v>
      </c>
      <c r="N411" s="120" t="s">
        <v>292</v>
      </c>
      <c r="O411" s="120" t="s">
        <v>292</v>
      </c>
      <c r="P411" s="120" t="s">
        <v>2027</v>
      </c>
      <c r="Q411" s="112"/>
    </row>
    <row r="412" spans="1:17" ht="14.25" thickTop="1">
      <c r="A412" s="114">
        <v>388</v>
      </c>
      <c r="B412" s="115"/>
      <c r="C412" s="116" t="s">
        <v>2028</v>
      </c>
      <c r="D412" s="117"/>
      <c r="E412" s="118" t="s">
        <v>2029</v>
      </c>
      <c r="F412" s="130" t="s">
        <v>51</v>
      </c>
      <c r="G412" s="119" t="s">
        <v>51</v>
      </c>
      <c r="H412" s="119" t="s">
        <v>51</v>
      </c>
      <c r="I412" s="120" t="s">
        <v>2030</v>
      </c>
      <c r="J412" s="129" t="s">
        <v>2030</v>
      </c>
      <c r="K412" s="129" t="s">
        <v>293</v>
      </c>
      <c r="L412" s="129" t="s">
        <v>293</v>
      </c>
      <c r="M412" s="120" t="s">
        <v>293</v>
      </c>
      <c r="N412" s="120" t="s">
        <v>293</v>
      </c>
      <c r="O412" s="120" t="s">
        <v>293</v>
      </c>
      <c r="P412" s="120" t="s">
        <v>293</v>
      </c>
      <c r="Q412" s="112"/>
    </row>
    <row r="413" spans="1:17">
      <c r="A413" s="114">
        <v>389</v>
      </c>
      <c r="B413" s="115"/>
      <c r="C413" s="116" t="s">
        <v>2031</v>
      </c>
      <c r="D413" s="117" t="s">
        <v>2032</v>
      </c>
      <c r="E413" s="118" t="s">
        <v>2033</v>
      </c>
      <c r="F413" s="128"/>
      <c r="G413" s="120"/>
      <c r="H413" s="120"/>
      <c r="I413" s="120"/>
      <c r="J413" s="129" t="s">
        <v>2034</v>
      </c>
      <c r="K413" s="129" t="s">
        <v>2034</v>
      </c>
      <c r="L413" s="120" t="s">
        <v>2034</v>
      </c>
      <c r="M413" s="120" t="s">
        <v>2034</v>
      </c>
      <c r="N413" s="120" t="s">
        <v>2034</v>
      </c>
      <c r="O413" s="120" t="s">
        <v>2034</v>
      </c>
      <c r="P413" s="120" t="s">
        <v>2034</v>
      </c>
      <c r="Q413" s="112"/>
    </row>
    <row r="414" spans="1:17" ht="14.25" thickBot="1">
      <c r="A414" s="114">
        <v>390</v>
      </c>
      <c r="B414" s="115"/>
      <c r="C414" s="116" t="s">
        <v>2035</v>
      </c>
      <c r="D414" s="117"/>
      <c r="E414" s="118" t="s">
        <v>2036</v>
      </c>
      <c r="F414" s="129" t="s">
        <v>2037</v>
      </c>
      <c r="G414" s="129" t="s">
        <v>2037</v>
      </c>
      <c r="H414" s="129" t="s">
        <v>2037</v>
      </c>
      <c r="I414" s="129" t="s">
        <v>2037</v>
      </c>
      <c r="J414" s="129" t="s">
        <v>294</v>
      </c>
      <c r="K414" s="120" t="s">
        <v>294</v>
      </c>
      <c r="L414" s="120" t="s">
        <v>294</v>
      </c>
      <c r="M414" s="120" t="s">
        <v>294</v>
      </c>
      <c r="N414" s="120" t="s">
        <v>294</v>
      </c>
      <c r="O414" s="120" t="s">
        <v>294</v>
      </c>
      <c r="P414" s="120" t="s">
        <v>294</v>
      </c>
      <c r="Q414" s="112"/>
    </row>
    <row r="415" spans="1:17" ht="15" thickTop="1" thickBot="1">
      <c r="A415" s="114">
        <v>391</v>
      </c>
      <c r="B415" s="115"/>
      <c r="C415" s="116" t="s">
        <v>2038</v>
      </c>
      <c r="D415" s="117"/>
      <c r="E415" s="118" t="s">
        <v>2039</v>
      </c>
      <c r="F415" s="132" t="s">
        <v>2040</v>
      </c>
      <c r="G415" s="120" t="s">
        <v>51</v>
      </c>
      <c r="H415" s="120" t="s">
        <v>2041</v>
      </c>
      <c r="I415" s="120" t="s">
        <v>2041</v>
      </c>
      <c r="J415" s="129" t="s">
        <v>295</v>
      </c>
      <c r="K415" s="129" t="s">
        <v>295</v>
      </c>
      <c r="L415" s="129" t="s">
        <v>295</v>
      </c>
      <c r="M415" s="120" t="s">
        <v>295</v>
      </c>
      <c r="N415" s="120" t="s">
        <v>295</v>
      </c>
      <c r="O415" s="120" t="s">
        <v>295</v>
      </c>
      <c r="P415" s="120" t="s">
        <v>295</v>
      </c>
      <c r="Q415" s="112"/>
    </row>
    <row r="416" spans="1:17" ht="14.25" thickTop="1">
      <c r="A416" s="114">
        <v>392</v>
      </c>
      <c r="B416" s="115"/>
      <c r="C416" s="116" t="s">
        <v>2042</v>
      </c>
      <c r="D416" s="117"/>
      <c r="E416" s="118" t="s">
        <v>2043</v>
      </c>
      <c r="F416" s="128" t="s">
        <v>51</v>
      </c>
      <c r="G416" s="120" t="s">
        <v>51</v>
      </c>
      <c r="H416" s="120" t="s">
        <v>51</v>
      </c>
      <c r="I416" s="120" t="s">
        <v>51</v>
      </c>
      <c r="J416" s="129" t="s">
        <v>51</v>
      </c>
      <c r="K416" s="129" t="s">
        <v>51</v>
      </c>
      <c r="L416" s="129" t="s">
        <v>51</v>
      </c>
      <c r="M416" s="120" t="s">
        <v>51</v>
      </c>
      <c r="N416" s="120" t="s">
        <v>51</v>
      </c>
      <c r="O416" s="120" t="s">
        <v>51</v>
      </c>
      <c r="P416" s="120" t="s">
        <v>51</v>
      </c>
      <c r="Q416" s="112"/>
    </row>
    <row r="417" spans="1:17">
      <c r="A417" s="114">
        <v>393</v>
      </c>
      <c r="B417" s="115"/>
      <c r="C417" s="116" t="s">
        <v>2044</v>
      </c>
      <c r="D417" s="117"/>
      <c r="E417" s="118" t="s">
        <v>2043</v>
      </c>
      <c r="F417" s="128" t="s">
        <v>2045</v>
      </c>
      <c r="G417" s="120" t="s">
        <v>2045</v>
      </c>
      <c r="H417" s="120" t="s">
        <v>2045</v>
      </c>
      <c r="I417" s="120" t="s">
        <v>2045</v>
      </c>
      <c r="J417" s="129" t="s">
        <v>296</v>
      </c>
      <c r="K417" s="129" t="s">
        <v>296</v>
      </c>
      <c r="L417" s="129" t="s">
        <v>296</v>
      </c>
      <c r="M417" s="120" t="s">
        <v>296</v>
      </c>
      <c r="N417" s="120" t="s">
        <v>296</v>
      </c>
      <c r="O417" s="120" t="s">
        <v>296</v>
      </c>
      <c r="P417" s="120" t="s">
        <v>296</v>
      </c>
      <c r="Q417" s="112"/>
    </row>
    <row r="418" spans="1:17">
      <c r="A418" s="114">
        <v>394</v>
      </c>
      <c r="B418" s="115"/>
      <c r="C418" s="116" t="s">
        <v>2046</v>
      </c>
      <c r="D418" s="117"/>
      <c r="E418" s="118" t="s">
        <v>2047</v>
      </c>
      <c r="F418" s="128" t="s">
        <v>51</v>
      </c>
      <c r="G418" s="120" t="s">
        <v>51</v>
      </c>
      <c r="H418" s="120" t="s">
        <v>51</v>
      </c>
      <c r="I418" s="120" t="s">
        <v>2048</v>
      </c>
      <c r="J418" s="129" t="s">
        <v>297</v>
      </c>
      <c r="K418" s="129" t="s">
        <v>297</v>
      </c>
      <c r="L418" s="129" t="s">
        <v>297</v>
      </c>
      <c r="M418" s="120" t="s">
        <v>297</v>
      </c>
      <c r="N418" s="120" t="s">
        <v>297</v>
      </c>
      <c r="O418" s="120" t="s">
        <v>51</v>
      </c>
      <c r="P418" s="120" t="s">
        <v>2049</v>
      </c>
      <c r="Q418" s="112"/>
    </row>
    <row r="419" spans="1:17">
      <c r="A419" s="114">
        <v>395</v>
      </c>
      <c r="B419" s="115"/>
      <c r="C419" s="116" t="s">
        <v>2050</v>
      </c>
      <c r="D419" s="117"/>
      <c r="E419" s="118" t="s">
        <v>2051</v>
      </c>
      <c r="F419" s="128" t="s">
        <v>51</v>
      </c>
      <c r="G419" s="120" t="s">
        <v>51</v>
      </c>
      <c r="H419" s="120" t="s">
        <v>51</v>
      </c>
      <c r="I419" s="120" t="s">
        <v>51</v>
      </c>
      <c r="J419" s="129" t="s">
        <v>51</v>
      </c>
      <c r="K419" s="129" t="s">
        <v>51</v>
      </c>
      <c r="L419" s="129" t="s">
        <v>51</v>
      </c>
      <c r="M419" s="120" t="s">
        <v>51</v>
      </c>
      <c r="N419" s="120" t="s">
        <v>51</v>
      </c>
      <c r="O419" s="120" t="s">
        <v>51</v>
      </c>
      <c r="P419" s="120" t="s">
        <v>51</v>
      </c>
      <c r="Q419" s="112" t="s">
        <v>487</v>
      </c>
    </row>
    <row r="420" spans="1:17">
      <c r="A420" s="114">
        <v>396</v>
      </c>
      <c r="B420" s="115"/>
      <c r="C420" s="116" t="s">
        <v>2052</v>
      </c>
      <c r="D420" s="117"/>
      <c r="E420" s="118" t="s">
        <v>2053</v>
      </c>
      <c r="F420" s="128"/>
      <c r="G420" s="120"/>
      <c r="H420" s="120" t="s">
        <v>2054</v>
      </c>
      <c r="I420" s="120" t="s">
        <v>2054</v>
      </c>
      <c r="J420" s="129" t="s">
        <v>298</v>
      </c>
      <c r="K420" s="129" t="s">
        <v>298</v>
      </c>
      <c r="L420" s="129" t="s">
        <v>298</v>
      </c>
      <c r="M420" s="120" t="s">
        <v>298</v>
      </c>
      <c r="N420" s="120" t="s">
        <v>298</v>
      </c>
      <c r="O420" s="120" t="s">
        <v>298</v>
      </c>
      <c r="P420" s="120" t="s">
        <v>298</v>
      </c>
      <c r="Q420" s="112"/>
    </row>
    <row r="421" spans="1:17">
      <c r="A421" s="114">
        <v>397</v>
      </c>
      <c r="B421" s="115"/>
      <c r="C421" s="116" t="s">
        <v>2055</v>
      </c>
      <c r="D421" s="117"/>
      <c r="E421" s="118" t="s">
        <v>2056</v>
      </c>
      <c r="F421" s="128" t="s">
        <v>51</v>
      </c>
      <c r="G421" s="120" t="s">
        <v>51</v>
      </c>
      <c r="H421" s="120" t="s">
        <v>51</v>
      </c>
      <c r="I421" s="120" t="s">
        <v>51</v>
      </c>
      <c r="J421" s="129" t="s">
        <v>51</v>
      </c>
      <c r="K421" s="129" t="s">
        <v>51</v>
      </c>
      <c r="L421" s="129" t="s">
        <v>51</v>
      </c>
      <c r="M421" s="120" t="s">
        <v>51</v>
      </c>
      <c r="N421" s="120" t="s">
        <v>51</v>
      </c>
      <c r="O421" s="120" t="s">
        <v>51</v>
      </c>
      <c r="P421" s="120" t="s">
        <v>51</v>
      </c>
      <c r="Q421" s="112"/>
    </row>
    <row r="422" spans="1:17">
      <c r="A422" s="114">
        <v>398</v>
      </c>
      <c r="B422" s="115"/>
      <c r="C422" s="116" t="s">
        <v>2057</v>
      </c>
      <c r="D422" s="117"/>
      <c r="E422" s="118" t="s">
        <v>2058</v>
      </c>
      <c r="F422" s="128" t="s">
        <v>2059</v>
      </c>
      <c r="G422" s="120" t="s">
        <v>2059</v>
      </c>
      <c r="H422" s="120" t="s">
        <v>2059</v>
      </c>
      <c r="I422" s="120" t="s">
        <v>2059</v>
      </c>
      <c r="J422" s="129" t="s">
        <v>299</v>
      </c>
      <c r="K422" s="129" t="s">
        <v>299</v>
      </c>
      <c r="L422" s="120" t="s">
        <v>299</v>
      </c>
      <c r="M422" s="120" t="s">
        <v>299</v>
      </c>
      <c r="N422" s="120" t="s">
        <v>299</v>
      </c>
      <c r="O422" s="120" t="s">
        <v>299</v>
      </c>
      <c r="P422" s="120" t="s">
        <v>299</v>
      </c>
      <c r="Q422" s="112"/>
    </row>
    <row r="423" spans="1:17">
      <c r="A423" s="114">
        <v>399</v>
      </c>
      <c r="B423" s="115"/>
      <c r="C423" s="116" t="s">
        <v>2060</v>
      </c>
      <c r="D423" s="117"/>
      <c r="E423" s="118" t="s">
        <v>2061</v>
      </c>
      <c r="F423" s="128" t="s">
        <v>51</v>
      </c>
      <c r="G423" s="120" t="s">
        <v>51</v>
      </c>
      <c r="H423" s="120" t="s">
        <v>51</v>
      </c>
      <c r="I423" s="120" t="s">
        <v>51</v>
      </c>
      <c r="J423" s="129" t="s">
        <v>51</v>
      </c>
      <c r="K423" s="129" t="s">
        <v>300</v>
      </c>
      <c r="L423" s="129" t="s">
        <v>300</v>
      </c>
      <c r="M423" s="120" t="s">
        <v>300</v>
      </c>
      <c r="N423" s="120" t="s">
        <v>300</v>
      </c>
      <c r="O423" s="120" t="s">
        <v>300</v>
      </c>
      <c r="P423" s="120" t="s">
        <v>300</v>
      </c>
      <c r="Q423" s="112"/>
    </row>
    <row r="424" spans="1:17">
      <c r="A424" s="114">
        <v>400</v>
      </c>
      <c r="B424" s="115"/>
      <c r="C424" s="116" t="s">
        <v>2062</v>
      </c>
      <c r="D424" s="117"/>
      <c r="E424" s="118" t="s">
        <v>2063</v>
      </c>
      <c r="F424" s="128" t="s">
        <v>2064</v>
      </c>
      <c r="G424" s="120" t="s">
        <v>617</v>
      </c>
      <c r="H424" s="120" t="s">
        <v>2065</v>
      </c>
      <c r="I424" s="120" t="s">
        <v>2065</v>
      </c>
      <c r="J424" s="129" t="s">
        <v>617</v>
      </c>
      <c r="K424" s="129" t="s">
        <v>301</v>
      </c>
      <c r="L424" s="129" t="s">
        <v>301</v>
      </c>
      <c r="M424" s="120" t="s">
        <v>301</v>
      </c>
      <c r="N424" s="120" t="s">
        <v>301</v>
      </c>
      <c r="O424" s="120" t="s">
        <v>301</v>
      </c>
      <c r="P424" s="120" t="s">
        <v>301</v>
      </c>
      <c r="Q424" s="112"/>
    </row>
    <row r="425" spans="1:17">
      <c r="A425" s="114">
        <v>401</v>
      </c>
      <c r="B425" s="115"/>
      <c r="C425" s="116" t="s">
        <v>2066</v>
      </c>
      <c r="D425" s="117"/>
      <c r="E425" s="118" t="s">
        <v>2067</v>
      </c>
      <c r="F425" s="128" t="s">
        <v>2068</v>
      </c>
      <c r="G425" s="120" t="s">
        <v>2068</v>
      </c>
      <c r="H425" s="120" t="s">
        <v>2068</v>
      </c>
      <c r="I425" s="120" t="s">
        <v>2068</v>
      </c>
      <c r="J425" s="129" t="s">
        <v>302</v>
      </c>
      <c r="K425" s="129" t="s">
        <v>302</v>
      </c>
      <c r="L425" s="129" t="s">
        <v>302</v>
      </c>
      <c r="M425" s="120" t="s">
        <v>302</v>
      </c>
      <c r="N425" s="120" t="s">
        <v>302</v>
      </c>
      <c r="O425" s="120" t="s">
        <v>302</v>
      </c>
      <c r="P425" s="120" t="s">
        <v>302</v>
      </c>
      <c r="Q425" s="112"/>
    </row>
    <row r="426" spans="1:17" ht="14.25" thickBot="1">
      <c r="A426" s="114">
        <v>402</v>
      </c>
      <c r="B426" s="115"/>
      <c r="C426" s="116" t="s">
        <v>2069</v>
      </c>
      <c r="D426" s="117"/>
      <c r="E426" s="118" t="s">
        <v>2070</v>
      </c>
      <c r="F426" s="128" t="s">
        <v>2071</v>
      </c>
      <c r="G426" s="120" t="s">
        <v>2071</v>
      </c>
      <c r="H426" s="120" t="s">
        <v>2071</v>
      </c>
      <c r="I426" s="120" t="s">
        <v>2071</v>
      </c>
      <c r="J426" s="129" t="s">
        <v>303</v>
      </c>
      <c r="K426" s="129" t="s">
        <v>303</v>
      </c>
      <c r="L426" s="129" t="s">
        <v>303</v>
      </c>
      <c r="M426" s="120" t="s">
        <v>303</v>
      </c>
      <c r="N426" s="120" t="s">
        <v>303</v>
      </c>
      <c r="O426" s="120" t="s">
        <v>303</v>
      </c>
      <c r="P426" s="120" t="s">
        <v>303</v>
      </c>
      <c r="Q426" s="112"/>
    </row>
    <row r="427" spans="1:17" ht="15" thickTop="1" thickBot="1">
      <c r="A427" s="114">
        <v>403</v>
      </c>
      <c r="B427" s="115"/>
      <c r="C427" s="116" t="s">
        <v>2072</v>
      </c>
      <c r="D427" s="117"/>
      <c r="E427" s="118" t="s">
        <v>2073</v>
      </c>
      <c r="F427" s="133" t="s">
        <v>51</v>
      </c>
      <c r="G427" s="119" t="s">
        <v>51</v>
      </c>
      <c r="H427" s="119" t="s">
        <v>51</v>
      </c>
      <c r="I427" s="120" t="s">
        <v>2074</v>
      </c>
      <c r="J427" s="129" t="s">
        <v>2074</v>
      </c>
      <c r="K427" s="129" t="s">
        <v>618</v>
      </c>
      <c r="L427" s="129" t="s">
        <v>51</v>
      </c>
      <c r="M427" s="120" t="s">
        <v>51</v>
      </c>
      <c r="N427" s="120" t="s">
        <v>51</v>
      </c>
      <c r="O427" s="120" t="s">
        <v>51</v>
      </c>
      <c r="P427" s="120" t="s">
        <v>51</v>
      </c>
      <c r="Q427" s="112"/>
    </row>
    <row r="428" spans="1:17" ht="14.25" thickTop="1">
      <c r="A428" s="114">
        <v>404</v>
      </c>
      <c r="B428" s="115"/>
      <c r="C428" s="116" t="s">
        <v>2075</v>
      </c>
      <c r="D428" s="117"/>
      <c r="E428" s="118" t="s">
        <v>2076</v>
      </c>
      <c r="F428" s="128" t="s">
        <v>51</v>
      </c>
      <c r="G428" s="120" t="s">
        <v>51</v>
      </c>
      <c r="H428" s="120" t="s">
        <v>51</v>
      </c>
      <c r="I428" s="120" t="s">
        <v>51</v>
      </c>
      <c r="J428" s="129" t="s">
        <v>51</v>
      </c>
      <c r="K428" s="129" t="s">
        <v>51</v>
      </c>
      <c r="L428" s="129" t="s">
        <v>51</v>
      </c>
      <c r="M428" s="120" t="s">
        <v>51</v>
      </c>
      <c r="N428" s="120" t="s">
        <v>51</v>
      </c>
      <c r="O428" s="120" t="s">
        <v>51</v>
      </c>
      <c r="P428" s="120" t="s">
        <v>51</v>
      </c>
      <c r="Q428" s="112"/>
    </row>
    <row r="429" spans="1:17">
      <c r="A429" s="114">
        <v>405</v>
      </c>
      <c r="B429" s="115"/>
      <c r="C429" s="116" t="s">
        <v>2077</v>
      </c>
      <c r="D429" s="117"/>
      <c r="E429" s="118" t="s">
        <v>2078</v>
      </c>
      <c r="F429" s="128" t="s">
        <v>51</v>
      </c>
      <c r="G429" s="120" t="s">
        <v>51</v>
      </c>
      <c r="H429" s="120" t="s">
        <v>51</v>
      </c>
      <c r="I429" s="120" t="s">
        <v>51</v>
      </c>
      <c r="J429" s="129" t="s">
        <v>51</v>
      </c>
      <c r="K429" s="129" t="s">
        <v>51</v>
      </c>
      <c r="L429" s="129" t="s">
        <v>51</v>
      </c>
      <c r="M429" s="120" t="s">
        <v>51</v>
      </c>
      <c r="N429" s="120" t="s">
        <v>2079</v>
      </c>
      <c r="O429" s="120" t="s">
        <v>2079</v>
      </c>
      <c r="P429" s="120" t="s">
        <v>2079</v>
      </c>
      <c r="Q429" s="112"/>
    </row>
    <row r="430" spans="1:17">
      <c r="A430" s="114">
        <v>406</v>
      </c>
      <c r="B430" s="115"/>
      <c r="C430" s="116" t="s">
        <v>2080</v>
      </c>
      <c r="D430" s="117"/>
      <c r="E430" s="118" t="s">
        <v>2081</v>
      </c>
      <c r="F430" s="128" t="s">
        <v>2082</v>
      </c>
      <c r="G430" s="120" t="s">
        <v>2082</v>
      </c>
      <c r="H430" s="120" t="s">
        <v>2082</v>
      </c>
      <c r="I430" s="120" t="s">
        <v>2082</v>
      </c>
      <c r="J430" s="129" t="s">
        <v>619</v>
      </c>
      <c r="K430" s="129" t="s">
        <v>619</v>
      </c>
      <c r="L430" s="129" t="s">
        <v>2083</v>
      </c>
      <c r="M430" s="120" t="s">
        <v>2083</v>
      </c>
      <c r="N430" s="120" t="s">
        <v>2083</v>
      </c>
      <c r="O430" s="120" t="s">
        <v>2083</v>
      </c>
      <c r="P430" s="120" t="s">
        <v>2083</v>
      </c>
      <c r="Q430" s="112" t="s">
        <v>487</v>
      </c>
    </row>
    <row r="431" spans="1:17">
      <c r="A431" s="114">
        <v>407</v>
      </c>
      <c r="B431" s="115"/>
      <c r="C431" s="116" t="s">
        <v>2084</v>
      </c>
      <c r="D431" s="117"/>
      <c r="E431" s="118" t="s">
        <v>2085</v>
      </c>
      <c r="F431" s="128" t="s">
        <v>51</v>
      </c>
      <c r="G431" s="120" t="s">
        <v>51</v>
      </c>
      <c r="H431" s="120" t="s">
        <v>51</v>
      </c>
      <c r="I431" s="120" t="s">
        <v>51</v>
      </c>
      <c r="J431" s="129" t="s">
        <v>51</v>
      </c>
      <c r="K431" s="129" t="s">
        <v>51</v>
      </c>
      <c r="L431" s="120" t="s">
        <v>51</v>
      </c>
      <c r="M431" s="120" t="s">
        <v>51</v>
      </c>
      <c r="N431" s="120" t="s">
        <v>51</v>
      </c>
      <c r="O431" s="120" t="s">
        <v>51</v>
      </c>
      <c r="P431" s="120" t="s">
        <v>51</v>
      </c>
      <c r="Q431" s="112"/>
    </row>
    <row r="432" spans="1:17">
      <c r="A432" s="114">
        <v>408</v>
      </c>
      <c r="B432" s="115"/>
      <c r="C432" s="116" t="s">
        <v>2086</v>
      </c>
      <c r="D432" s="117"/>
      <c r="E432" s="118" t="s">
        <v>2087</v>
      </c>
      <c r="F432" s="128" t="s">
        <v>2088</v>
      </c>
      <c r="G432" s="120" t="s">
        <v>2088</v>
      </c>
      <c r="H432" s="120" t="s">
        <v>2088</v>
      </c>
      <c r="I432" s="120" t="s">
        <v>2088</v>
      </c>
      <c r="J432" s="129" t="s">
        <v>620</v>
      </c>
      <c r="K432" s="129" t="s">
        <v>620</v>
      </c>
      <c r="L432" s="129" t="s">
        <v>51</v>
      </c>
      <c r="M432" s="120" t="s">
        <v>51</v>
      </c>
      <c r="N432" s="120" t="s">
        <v>51</v>
      </c>
      <c r="O432" s="120" t="s">
        <v>51</v>
      </c>
      <c r="P432" s="120" t="s">
        <v>51</v>
      </c>
      <c r="Q432" s="112"/>
    </row>
    <row r="433" spans="1:17">
      <c r="A433" s="114">
        <v>409</v>
      </c>
      <c r="B433" s="115"/>
      <c r="C433" s="116" t="s">
        <v>2089</v>
      </c>
      <c r="D433" s="117"/>
      <c r="E433" s="118" t="s">
        <v>2090</v>
      </c>
      <c r="F433" s="128" t="s">
        <v>2091</v>
      </c>
      <c r="G433" s="120" t="s">
        <v>2091</v>
      </c>
      <c r="H433" s="120" t="s">
        <v>2091</v>
      </c>
      <c r="I433" s="120" t="s">
        <v>2091</v>
      </c>
      <c r="J433" s="129" t="s">
        <v>304</v>
      </c>
      <c r="K433" s="129" t="s">
        <v>304</v>
      </c>
      <c r="L433" s="120" t="s">
        <v>304</v>
      </c>
      <c r="M433" s="120" t="s">
        <v>304</v>
      </c>
      <c r="N433" s="120" t="s">
        <v>304</v>
      </c>
      <c r="O433" s="120" t="s">
        <v>304</v>
      </c>
      <c r="P433" s="120" t="s">
        <v>304</v>
      </c>
      <c r="Q433" s="112"/>
    </row>
    <row r="434" spans="1:17">
      <c r="A434" s="114">
        <v>410</v>
      </c>
      <c r="B434" s="115"/>
      <c r="C434" s="116" t="s">
        <v>2092</v>
      </c>
      <c r="D434" s="117"/>
      <c r="E434" s="118" t="s">
        <v>2093</v>
      </c>
      <c r="F434" s="128" t="s">
        <v>51</v>
      </c>
      <c r="G434" s="120" t="s">
        <v>51</v>
      </c>
      <c r="H434" s="120" t="s">
        <v>51</v>
      </c>
      <c r="I434" s="120" t="s">
        <v>51</v>
      </c>
      <c r="J434" s="129" t="s">
        <v>51</v>
      </c>
      <c r="K434" s="129" t="s">
        <v>51</v>
      </c>
      <c r="L434" s="129" t="s">
        <v>51</v>
      </c>
      <c r="M434" s="120" t="s">
        <v>51</v>
      </c>
      <c r="N434" s="120" t="s">
        <v>2094</v>
      </c>
      <c r="O434" s="120" t="s">
        <v>2094</v>
      </c>
      <c r="P434" s="120" t="s">
        <v>2094</v>
      </c>
      <c r="Q434" s="112"/>
    </row>
    <row r="435" spans="1:17">
      <c r="A435" s="114">
        <v>411</v>
      </c>
      <c r="B435" s="115"/>
      <c r="C435" s="116" t="s">
        <v>2095</v>
      </c>
      <c r="D435" s="117"/>
      <c r="E435" s="118" t="s">
        <v>2096</v>
      </c>
      <c r="F435" s="128" t="s">
        <v>51</v>
      </c>
      <c r="G435" s="120" t="s">
        <v>51</v>
      </c>
      <c r="H435" s="120" t="s">
        <v>51</v>
      </c>
      <c r="I435" s="120" t="s">
        <v>51</v>
      </c>
      <c r="J435" s="129" t="s">
        <v>51</v>
      </c>
      <c r="K435" s="129" t="s">
        <v>51</v>
      </c>
      <c r="L435" s="120" t="s">
        <v>51</v>
      </c>
      <c r="M435" s="120" t="s">
        <v>51</v>
      </c>
      <c r="N435" s="120" t="s">
        <v>51</v>
      </c>
      <c r="O435" s="120" t="s">
        <v>2097</v>
      </c>
      <c r="P435" s="120" t="s">
        <v>2097</v>
      </c>
      <c r="Q435" s="112"/>
    </row>
    <row r="436" spans="1:17">
      <c r="A436" s="114">
        <v>412</v>
      </c>
      <c r="B436" s="115"/>
      <c r="C436" s="116" t="s">
        <v>2098</v>
      </c>
      <c r="D436" s="117"/>
      <c r="E436" s="118" t="s">
        <v>2099</v>
      </c>
      <c r="F436" s="128" t="s">
        <v>2100</v>
      </c>
      <c r="G436" s="120" t="s">
        <v>2100</v>
      </c>
      <c r="H436" s="120" t="s">
        <v>2100</v>
      </c>
      <c r="I436" s="120" t="s">
        <v>2100</v>
      </c>
      <c r="J436" s="129" t="s">
        <v>305</v>
      </c>
      <c r="K436" s="129" t="s">
        <v>305</v>
      </c>
      <c r="L436" s="129" t="s">
        <v>305</v>
      </c>
      <c r="M436" s="120" t="s">
        <v>305</v>
      </c>
      <c r="N436" s="120" t="s">
        <v>305</v>
      </c>
      <c r="O436" s="120" t="s">
        <v>305</v>
      </c>
      <c r="P436" s="120" t="s">
        <v>305</v>
      </c>
      <c r="Q436" s="112"/>
    </row>
    <row r="437" spans="1:17">
      <c r="A437" s="114">
        <v>413</v>
      </c>
      <c r="B437" s="115"/>
      <c r="C437" s="116" t="s">
        <v>2101</v>
      </c>
      <c r="D437" s="117"/>
      <c r="E437" s="118" t="s">
        <v>2102</v>
      </c>
      <c r="F437" s="128"/>
      <c r="G437" s="120"/>
      <c r="H437" s="120" t="s">
        <v>2103</v>
      </c>
      <c r="I437" s="120" t="s">
        <v>2103</v>
      </c>
      <c r="J437" s="129" t="s">
        <v>306</v>
      </c>
      <c r="K437" s="129" t="s">
        <v>306</v>
      </c>
      <c r="L437" s="129" t="s">
        <v>306</v>
      </c>
      <c r="M437" s="120" t="s">
        <v>306</v>
      </c>
      <c r="N437" s="120" t="s">
        <v>306</v>
      </c>
      <c r="O437" s="120" t="s">
        <v>306</v>
      </c>
      <c r="P437" s="120" t="s">
        <v>306</v>
      </c>
      <c r="Q437" s="112"/>
    </row>
    <row r="438" spans="1:17">
      <c r="A438" s="114">
        <v>414</v>
      </c>
      <c r="B438" s="115"/>
      <c r="C438" s="116" t="s">
        <v>2104</v>
      </c>
      <c r="D438" s="117"/>
      <c r="E438" s="118" t="s">
        <v>2105</v>
      </c>
      <c r="F438" s="128" t="s">
        <v>51</v>
      </c>
      <c r="G438" s="120" t="s">
        <v>51</v>
      </c>
      <c r="H438" s="120" t="s">
        <v>51</v>
      </c>
      <c r="I438" s="120" t="s">
        <v>51</v>
      </c>
      <c r="J438" s="129" t="s">
        <v>51</v>
      </c>
      <c r="K438" s="129" t="s">
        <v>51</v>
      </c>
      <c r="L438" s="129" t="s">
        <v>51</v>
      </c>
      <c r="M438" s="120" t="s">
        <v>51</v>
      </c>
      <c r="N438" s="120" t="s">
        <v>51</v>
      </c>
      <c r="O438" s="120" t="s">
        <v>51</v>
      </c>
      <c r="P438" s="120" t="s">
        <v>51</v>
      </c>
      <c r="Q438" s="112"/>
    </row>
    <row r="439" spans="1:17">
      <c r="A439" s="114">
        <v>415</v>
      </c>
      <c r="B439" s="115"/>
      <c r="C439" s="116" t="s">
        <v>2106</v>
      </c>
      <c r="D439" s="117"/>
      <c r="E439" s="118" t="s">
        <v>2107</v>
      </c>
      <c r="F439" s="128" t="s">
        <v>51</v>
      </c>
      <c r="G439" s="120" t="s">
        <v>51</v>
      </c>
      <c r="H439" s="120" t="s">
        <v>51</v>
      </c>
      <c r="I439" s="120" t="s">
        <v>51</v>
      </c>
      <c r="J439" s="129" t="s">
        <v>51</v>
      </c>
      <c r="K439" s="129" t="s">
        <v>51</v>
      </c>
      <c r="L439" s="129" t="s">
        <v>51</v>
      </c>
      <c r="M439" s="120" t="s">
        <v>51</v>
      </c>
      <c r="N439" s="120" t="s">
        <v>2108</v>
      </c>
      <c r="O439" s="120" t="s">
        <v>2108</v>
      </c>
      <c r="P439" s="120" t="s">
        <v>2108</v>
      </c>
      <c r="Q439" s="112"/>
    </row>
    <row r="440" spans="1:17">
      <c r="A440" s="114">
        <v>416</v>
      </c>
      <c r="B440" s="115"/>
      <c r="C440" s="116" t="s">
        <v>2109</v>
      </c>
      <c r="D440" s="117"/>
      <c r="E440" s="118" t="s">
        <v>2110</v>
      </c>
      <c r="F440" s="128" t="s">
        <v>2111</v>
      </c>
      <c r="G440" s="120" t="s">
        <v>2111</v>
      </c>
      <c r="H440" s="120" t="s">
        <v>2111</v>
      </c>
      <c r="I440" s="120" t="s">
        <v>2111</v>
      </c>
      <c r="J440" s="129" t="s">
        <v>307</v>
      </c>
      <c r="K440" s="129" t="s">
        <v>307</v>
      </c>
      <c r="L440" s="120" t="s">
        <v>307</v>
      </c>
      <c r="M440" s="120" t="s">
        <v>307</v>
      </c>
      <c r="N440" s="120" t="s">
        <v>307</v>
      </c>
      <c r="O440" s="120" t="s">
        <v>307</v>
      </c>
      <c r="P440" s="120" t="s">
        <v>307</v>
      </c>
      <c r="Q440" s="112"/>
    </row>
    <row r="441" spans="1:17">
      <c r="A441" s="114">
        <v>417</v>
      </c>
      <c r="B441" s="115"/>
      <c r="C441" s="116" t="s">
        <v>2112</v>
      </c>
      <c r="D441" s="117"/>
      <c r="E441" s="118" t="s">
        <v>2113</v>
      </c>
      <c r="F441" s="128" t="s">
        <v>2114</v>
      </c>
      <c r="G441" s="120" t="s">
        <v>2114</v>
      </c>
      <c r="H441" s="120" t="s">
        <v>2114</v>
      </c>
      <c r="I441" s="120" t="s">
        <v>2114</v>
      </c>
      <c r="J441" s="129" t="s">
        <v>621</v>
      </c>
      <c r="K441" s="129" t="s">
        <v>621</v>
      </c>
      <c r="L441" s="120" t="s">
        <v>621</v>
      </c>
      <c r="M441" s="120" t="s">
        <v>51</v>
      </c>
      <c r="N441" s="120" t="s">
        <v>51</v>
      </c>
      <c r="O441" s="120" t="s">
        <v>51</v>
      </c>
      <c r="P441" s="120" t="s">
        <v>51</v>
      </c>
      <c r="Q441" s="112"/>
    </row>
    <row r="442" spans="1:17">
      <c r="A442" s="114">
        <v>418</v>
      </c>
      <c r="B442" s="115"/>
      <c r="C442" s="116" t="s">
        <v>2115</v>
      </c>
      <c r="D442" s="117"/>
      <c r="E442" s="118" t="s">
        <v>2116</v>
      </c>
      <c r="F442" s="128" t="s">
        <v>2117</v>
      </c>
      <c r="G442" s="120" t="s">
        <v>2117</v>
      </c>
      <c r="H442" s="120" t="s">
        <v>2117</v>
      </c>
      <c r="I442" s="120" t="s">
        <v>2117</v>
      </c>
      <c r="J442" s="129" t="s">
        <v>308</v>
      </c>
      <c r="K442" s="129" t="s">
        <v>308</v>
      </c>
      <c r="L442" s="129" t="s">
        <v>308</v>
      </c>
      <c r="M442" s="120" t="s">
        <v>308</v>
      </c>
      <c r="N442" s="120" t="s">
        <v>308</v>
      </c>
      <c r="O442" s="120" t="s">
        <v>308</v>
      </c>
      <c r="P442" s="120" t="s">
        <v>308</v>
      </c>
      <c r="Q442" s="112"/>
    </row>
    <row r="443" spans="1:17">
      <c r="A443" s="114">
        <v>419</v>
      </c>
      <c r="B443" s="115"/>
      <c r="C443" s="116" t="s">
        <v>2118</v>
      </c>
      <c r="D443" s="117"/>
      <c r="E443" s="118" t="s">
        <v>2119</v>
      </c>
      <c r="F443" s="128"/>
      <c r="G443" s="120"/>
      <c r="H443" s="120"/>
      <c r="I443" s="120"/>
      <c r="J443" s="129"/>
      <c r="K443" s="129"/>
      <c r="L443" s="129"/>
      <c r="M443" s="120" t="s">
        <v>622</v>
      </c>
      <c r="N443" s="120" t="s">
        <v>2120</v>
      </c>
      <c r="O443" s="120" t="s">
        <v>2120</v>
      </c>
      <c r="P443" s="120" t="s">
        <v>2120</v>
      </c>
      <c r="Q443" s="112"/>
    </row>
    <row r="444" spans="1:17">
      <c r="A444" s="114">
        <v>420</v>
      </c>
      <c r="B444" s="115"/>
      <c r="C444" s="116" t="s">
        <v>2121</v>
      </c>
      <c r="D444" s="117"/>
      <c r="E444" s="118" t="s">
        <v>2122</v>
      </c>
      <c r="F444" s="128" t="s">
        <v>2123</v>
      </c>
      <c r="G444" s="120" t="s">
        <v>2123</v>
      </c>
      <c r="H444" s="120" t="s">
        <v>2123</v>
      </c>
      <c r="I444" s="120" t="s">
        <v>2123</v>
      </c>
      <c r="J444" s="129" t="s">
        <v>309</v>
      </c>
      <c r="K444" s="129" t="s">
        <v>309</v>
      </c>
      <c r="L444" s="129" t="s">
        <v>309</v>
      </c>
      <c r="M444" s="120" t="s">
        <v>309</v>
      </c>
      <c r="N444" s="120" t="s">
        <v>309</v>
      </c>
      <c r="O444" s="120" t="s">
        <v>309</v>
      </c>
      <c r="P444" s="120" t="s">
        <v>309</v>
      </c>
      <c r="Q444" s="112"/>
    </row>
    <row r="445" spans="1:17">
      <c r="A445" s="114">
        <v>421</v>
      </c>
      <c r="B445" s="115"/>
      <c r="C445" s="116" t="s">
        <v>2124</v>
      </c>
      <c r="D445" s="117"/>
      <c r="E445" s="118" t="s">
        <v>2125</v>
      </c>
      <c r="F445" s="128" t="s">
        <v>623</v>
      </c>
      <c r="G445" s="120" t="s">
        <v>623</v>
      </c>
      <c r="H445" s="120" t="s">
        <v>2126</v>
      </c>
      <c r="I445" s="120" t="s">
        <v>2127</v>
      </c>
      <c r="J445" s="129" t="s">
        <v>2128</v>
      </c>
      <c r="K445" s="129" t="s">
        <v>2129</v>
      </c>
      <c r="L445" s="129" t="s">
        <v>2130</v>
      </c>
      <c r="M445" s="120" t="s">
        <v>2130</v>
      </c>
      <c r="N445" s="120" t="s">
        <v>2130</v>
      </c>
      <c r="O445" s="120" t="s">
        <v>2131</v>
      </c>
      <c r="P445" s="120" t="s">
        <v>2131</v>
      </c>
      <c r="Q445" s="112"/>
    </row>
    <row r="446" spans="1:17">
      <c r="A446" s="114">
        <v>422</v>
      </c>
      <c r="B446" s="115"/>
      <c r="C446" s="116" t="s">
        <v>2132</v>
      </c>
      <c r="D446" s="117"/>
      <c r="E446" s="118" t="s">
        <v>2133</v>
      </c>
      <c r="F446" s="128" t="s">
        <v>51</v>
      </c>
      <c r="G446" s="120" t="s">
        <v>51</v>
      </c>
      <c r="H446" s="120" t="s">
        <v>51</v>
      </c>
      <c r="I446" s="120" t="s">
        <v>51</v>
      </c>
      <c r="J446" s="129" t="s">
        <v>51</v>
      </c>
      <c r="K446" s="129" t="s">
        <v>51</v>
      </c>
      <c r="L446" s="129" t="s">
        <v>51</v>
      </c>
      <c r="M446" s="120" t="s">
        <v>51</v>
      </c>
      <c r="N446" s="120" t="s">
        <v>51</v>
      </c>
      <c r="O446" s="120" t="s">
        <v>51</v>
      </c>
      <c r="P446" s="120" t="s">
        <v>51</v>
      </c>
      <c r="Q446" s="112"/>
    </row>
    <row r="447" spans="1:17">
      <c r="A447" s="114">
        <v>423</v>
      </c>
      <c r="B447" s="115"/>
      <c r="C447" s="116" t="s">
        <v>2134</v>
      </c>
      <c r="D447" s="117"/>
      <c r="E447" s="118" t="s">
        <v>2135</v>
      </c>
      <c r="F447" s="128" t="s">
        <v>2136</v>
      </c>
      <c r="G447" s="120" t="s">
        <v>2136</v>
      </c>
      <c r="H447" s="120" t="s">
        <v>51</v>
      </c>
      <c r="I447" s="120" t="s">
        <v>51</v>
      </c>
      <c r="J447" s="129" t="s">
        <v>51</v>
      </c>
      <c r="K447" s="129" t="s">
        <v>51</v>
      </c>
      <c r="L447" s="120" t="s">
        <v>51</v>
      </c>
      <c r="M447" s="120" t="s">
        <v>51</v>
      </c>
      <c r="N447" s="120" t="s">
        <v>51</v>
      </c>
      <c r="O447" s="120" t="s">
        <v>51</v>
      </c>
      <c r="P447" s="120" t="s">
        <v>51</v>
      </c>
      <c r="Q447" s="112"/>
    </row>
    <row r="448" spans="1:17">
      <c r="A448" s="114">
        <v>424</v>
      </c>
      <c r="B448" s="115"/>
      <c r="C448" s="116" t="s">
        <v>2137</v>
      </c>
      <c r="D448" s="117"/>
      <c r="E448" s="118" t="s">
        <v>2138</v>
      </c>
      <c r="F448" s="128" t="s">
        <v>51</v>
      </c>
      <c r="G448" s="120" t="s">
        <v>51</v>
      </c>
      <c r="H448" s="120" t="s">
        <v>51</v>
      </c>
      <c r="I448" s="120" t="s">
        <v>51</v>
      </c>
      <c r="J448" s="129" t="s">
        <v>51</v>
      </c>
      <c r="K448" s="129" t="s">
        <v>51</v>
      </c>
      <c r="L448" s="129" t="s">
        <v>51</v>
      </c>
      <c r="M448" s="120" t="s">
        <v>51</v>
      </c>
      <c r="N448" s="120" t="s">
        <v>51</v>
      </c>
      <c r="O448" s="120" t="s">
        <v>51</v>
      </c>
      <c r="P448" s="120" t="s">
        <v>51</v>
      </c>
      <c r="Q448" s="112"/>
    </row>
    <row r="449" spans="1:17">
      <c r="A449" s="114">
        <v>425</v>
      </c>
      <c r="B449" s="115"/>
      <c r="C449" s="116" t="s">
        <v>2139</v>
      </c>
      <c r="D449" s="117"/>
      <c r="E449" s="118" t="s">
        <v>2140</v>
      </c>
      <c r="F449" s="128" t="s">
        <v>51</v>
      </c>
      <c r="G449" s="120" t="s">
        <v>51</v>
      </c>
      <c r="H449" s="120" t="s">
        <v>51</v>
      </c>
      <c r="I449" s="120" t="s">
        <v>51</v>
      </c>
      <c r="J449" s="129" t="s">
        <v>51</v>
      </c>
      <c r="K449" s="129" t="s">
        <v>51</v>
      </c>
      <c r="L449" s="129" t="s">
        <v>51</v>
      </c>
      <c r="M449" s="120" t="s">
        <v>51</v>
      </c>
      <c r="N449" s="120" t="s">
        <v>51</v>
      </c>
      <c r="O449" s="120" t="s">
        <v>51</v>
      </c>
      <c r="P449" s="120" t="s">
        <v>51</v>
      </c>
      <c r="Q449" s="112" t="s">
        <v>500</v>
      </c>
    </row>
    <row r="450" spans="1:17">
      <c r="A450" s="114">
        <v>426</v>
      </c>
      <c r="B450" s="115"/>
      <c r="C450" s="116" t="s">
        <v>2141</v>
      </c>
      <c r="D450" s="117"/>
      <c r="E450" s="118" t="s">
        <v>2142</v>
      </c>
      <c r="F450" s="128" t="s">
        <v>2143</v>
      </c>
      <c r="G450" s="120" t="s">
        <v>2143</v>
      </c>
      <c r="H450" s="120" t="s">
        <v>2143</v>
      </c>
      <c r="I450" s="120" t="s">
        <v>2143</v>
      </c>
      <c r="J450" s="129" t="s">
        <v>310</v>
      </c>
      <c r="K450" s="129" t="s">
        <v>310</v>
      </c>
      <c r="L450" s="129" t="s">
        <v>310</v>
      </c>
      <c r="M450" s="120" t="s">
        <v>310</v>
      </c>
      <c r="N450" s="120" t="s">
        <v>310</v>
      </c>
      <c r="O450" s="120" t="s">
        <v>310</v>
      </c>
      <c r="P450" s="120" t="s">
        <v>310</v>
      </c>
      <c r="Q450" s="112"/>
    </row>
    <row r="451" spans="1:17" ht="14.25" thickBot="1">
      <c r="A451" s="114">
        <v>427</v>
      </c>
      <c r="B451" s="115"/>
      <c r="C451" s="116" t="s">
        <v>2144</v>
      </c>
      <c r="D451" s="117"/>
      <c r="E451" s="118" t="s">
        <v>2145</v>
      </c>
      <c r="F451" s="128" t="s">
        <v>2146</v>
      </c>
      <c r="G451" s="120" t="s">
        <v>2146</v>
      </c>
      <c r="H451" s="120" t="s">
        <v>2147</v>
      </c>
      <c r="I451" s="120" t="s">
        <v>2147</v>
      </c>
      <c r="J451" s="129" t="s">
        <v>2148</v>
      </c>
      <c r="K451" s="129" t="s">
        <v>311</v>
      </c>
      <c r="L451" s="120" t="s">
        <v>311</v>
      </c>
      <c r="M451" s="120" t="s">
        <v>311</v>
      </c>
      <c r="N451" s="120" t="s">
        <v>311</v>
      </c>
      <c r="O451" s="120" t="s">
        <v>311</v>
      </c>
      <c r="P451" s="120" t="s">
        <v>311</v>
      </c>
      <c r="Q451" s="112"/>
    </row>
    <row r="452" spans="1:17" ht="15" thickTop="1" thickBot="1">
      <c r="A452" s="114">
        <v>428</v>
      </c>
      <c r="B452" s="115"/>
      <c r="C452" s="116" t="s">
        <v>2149</v>
      </c>
      <c r="D452" s="117"/>
      <c r="E452" s="118" t="s">
        <v>2150</v>
      </c>
      <c r="F452" s="132" t="s">
        <v>2151</v>
      </c>
      <c r="G452" s="120" t="s">
        <v>51</v>
      </c>
      <c r="H452" s="120" t="s">
        <v>51</v>
      </c>
      <c r="I452" s="120" t="s">
        <v>2152</v>
      </c>
      <c r="J452" s="129" t="s">
        <v>51</v>
      </c>
      <c r="K452" s="129" t="s">
        <v>624</v>
      </c>
      <c r="L452" s="120" t="s">
        <v>624</v>
      </c>
      <c r="M452" s="120" t="s">
        <v>624</v>
      </c>
      <c r="N452" s="120" t="s">
        <v>2153</v>
      </c>
      <c r="O452" s="120" t="s">
        <v>2153</v>
      </c>
      <c r="P452" s="120" t="s">
        <v>2153</v>
      </c>
      <c r="Q452" s="112"/>
    </row>
    <row r="453" spans="1:17" ht="14.25" thickTop="1">
      <c r="A453" s="114">
        <v>429</v>
      </c>
      <c r="B453" s="115"/>
      <c r="C453" s="116" t="s">
        <v>2154</v>
      </c>
      <c r="D453" s="117"/>
      <c r="E453" s="118" t="s">
        <v>2155</v>
      </c>
      <c r="F453" s="128" t="s">
        <v>2156</v>
      </c>
      <c r="G453" s="120" t="s">
        <v>2156</v>
      </c>
      <c r="H453" s="120" t="s">
        <v>2156</v>
      </c>
      <c r="I453" s="120" t="s">
        <v>2156</v>
      </c>
      <c r="J453" s="129" t="s">
        <v>312</v>
      </c>
      <c r="K453" s="129" t="s">
        <v>312</v>
      </c>
      <c r="L453" s="129" t="s">
        <v>312</v>
      </c>
      <c r="M453" s="120" t="s">
        <v>312</v>
      </c>
      <c r="N453" s="120" t="s">
        <v>312</v>
      </c>
      <c r="O453" s="120" t="s">
        <v>312</v>
      </c>
      <c r="P453" s="120" t="s">
        <v>312</v>
      </c>
      <c r="Q453" s="112"/>
    </row>
    <row r="454" spans="1:17">
      <c r="A454" s="114">
        <v>430</v>
      </c>
      <c r="B454" s="115"/>
      <c r="C454" s="116" t="s">
        <v>2157</v>
      </c>
      <c r="D454" s="117"/>
      <c r="E454" s="118" t="s">
        <v>2158</v>
      </c>
      <c r="F454" s="128" t="s">
        <v>2159</v>
      </c>
      <c r="G454" s="120" t="s">
        <v>2159</v>
      </c>
      <c r="H454" s="120" t="s">
        <v>2159</v>
      </c>
      <c r="I454" s="120" t="s">
        <v>2159</v>
      </c>
      <c r="J454" s="129" t="s">
        <v>313</v>
      </c>
      <c r="K454" s="129" t="s">
        <v>313</v>
      </c>
      <c r="L454" s="129" t="s">
        <v>313</v>
      </c>
      <c r="M454" s="120" t="s">
        <v>313</v>
      </c>
      <c r="N454" s="120" t="s">
        <v>313</v>
      </c>
      <c r="O454" s="120" t="s">
        <v>313</v>
      </c>
      <c r="P454" s="120" t="s">
        <v>313</v>
      </c>
      <c r="Q454" s="112"/>
    </row>
    <row r="455" spans="1:17">
      <c r="A455" s="114">
        <v>431</v>
      </c>
      <c r="B455" s="115"/>
      <c r="C455" s="116" t="s">
        <v>2160</v>
      </c>
      <c r="D455" s="117"/>
      <c r="E455" s="118" t="s">
        <v>2161</v>
      </c>
      <c r="F455" s="128" t="s">
        <v>2162</v>
      </c>
      <c r="G455" s="120" t="s">
        <v>2162</v>
      </c>
      <c r="H455" s="120" t="s">
        <v>2162</v>
      </c>
      <c r="I455" s="120" t="s">
        <v>2162</v>
      </c>
      <c r="J455" s="129" t="s">
        <v>314</v>
      </c>
      <c r="K455" s="129" t="s">
        <v>314</v>
      </c>
      <c r="L455" s="129" t="s">
        <v>314</v>
      </c>
      <c r="M455" s="120" t="s">
        <v>314</v>
      </c>
      <c r="N455" s="120" t="s">
        <v>314</v>
      </c>
      <c r="O455" s="120" t="s">
        <v>314</v>
      </c>
      <c r="P455" s="120" t="s">
        <v>314</v>
      </c>
      <c r="Q455" s="112" t="s">
        <v>487</v>
      </c>
    </row>
    <row r="456" spans="1:17">
      <c r="A456" s="114">
        <v>432</v>
      </c>
      <c r="B456" s="115"/>
      <c r="C456" s="116" t="s">
        <v>2163</v>
      </c>
      <c r="D456" s="117"/>
      <c r="E456" s="118" t="s">
        <v>2164</v>
      </c>
      <c r="F456" s="128" t="s">
        <v>2165</v>
      </c>
      <c r="G456" s="120" t="s">
        <v>2165</v>
      </c>
      <c r="H456" s="120" t="s">
        <v>2165</v>
      </c>
      <c r="I456" s="120" t="s">
        <v>2165</v>
      </c>
      <c r="J456" s="129" t="s">
        <v>315</v>
      </c>
      <c r="K456" s="129" t="s">
        <v>315</v>
      </c>
      <c r="L456" s="129" t="s">
        <v>315</v>
      </c>
      <c r="M456" s="120" t="s">
        <v>315</v>
      </c>
      <c r="N456" s="120" t="s">
        <v>315</v>
      </c>
      <c r="O456" s="120" t="s">
        <v>315</v>
      </c>
      <c r="P456" s="120" t="s">
        <v>315</v>
      </c>
      <c r="Q456" s="112"/>
    </row>
    <row r="457" spans="1:17">
      <c r="A457" s="114">
        <v>433</v>
      </c>
      <c r="B457" s="115"/>
      <c r="C457" s="116" t="s">
        <v>2166</v>
      </c>
      <c r="D457" s="117"/>
      <c r="E457" s="118" t="s">
        <v>2167</v>
      </c>
      <c r="F457" s="128" t="s">
        <v>2168</v>
      </c>
      <c r="G457" s="120" t="s">
        <v>2168</v>
      </c>
      <c r="H457" s="120" t="s">
        <v>2168</v>
      </c>
      <c r="I457" s="120" t="s">
        <v>2168</v>
      </c>
      <c r="J457" s="129" t="s">
        <v>316</v>
      </c>
      <c r="K457" s="129" t="s">
        <v>316</v>
      </c>
      <c r="L457" s="120" t="s">
        <v>316</v>
      </c>
      <c r="M457" s="120" t="s">
        <v>316</v>
      </c>
      <c r="N457" s="120" t="s">
        <v>316</v>
      </c>
      <c r="O457" s="120" t="s">
        <v>316</v>
      </c>
      <c r="P457" s="120" t="s">
        <v>316</v>
      </c>
      <c r="Q457" s="112" t="s">
        <v>500</v>
      </c>
    </row>
    <row r="458" spans="1:17">
      <c r="A458" s="114">
        <v>434</v>
      </c>
      <c r="B458" s="115"/>
      <c r="C458" s="116" t="s">
        <v>2169</v>
      </c>
      <c r="D458" s="117"/>
      <c r="E458" s="118" t="s">
        <v>2170</v>
      </c>
      <c r="F458" s="128"/>
      <c r="G458" s="120"/>
      <c r="H458" s="120"/>
      <c r="I458" s="120"/>
      <c r="J458" s="129" t="s">
        <v>2171</v>
      </c>
      <c r="K458" s="129" t="s">
        <v>2171</v>
      </c>
      <c r="L458" s="120" t="s">
        <v>2171</v>
      </c>
      <c r="M458" s="120" t="s">
        <v>2171</v>
      </c>
      <c r="N458" s="120" t="s">
        <v>2171</v>
      </c>
      <c r="O458" s="120" t="s">
        <v>2171</v>
      </c>
      <c r="P458" s="120" t="s">
        <v>2171</v>
      </c>
      <c r="Q458" s="112"/>
    </row>
    <row r="459" spans="1:17">
      <c r="A459" s="114">
        <v>435</v>
      </c>
      <c r="B459" s="115"/>
      <c r="C459" s="116" t="s">
        <v>2172</v>
      </c>
      <c r="D459" s="117"/>
      <c r="E459" s="118" t="s">
        <v>2173</v>
      </c>
      <c r="F459" s="128"/>
      <c r="G459" s="120"/>
      <c r="H459" s="120"/>
      <c r="I459" s="120"/>
      <c r="J459" s="129" t="s">
        <v>2174</v>
      </c>
      <c r="K459" s="129" t="s">
        <v>2174</v>
      </c>
      <c r="L459" s="120" t="s">
        <v>2174</v>
      </c>
      <c r="M459" s="120" t="s">
        <v>2174</v>
      </c>
      <c r="N459" s="120" t="s">
        <v>51</v>
      </c>
      <c r="O459" s="120" t="s">
        <v>51</v>
      </c>
      <c r="P459" s="120" t="s">
        <v>51</v>
      </c>
      <c r="Q459" s="112"/>
    </row>
    <row r="460" spans="1:17">
      <c r="A460" s="114">
        <v>436</v>
      </c>
      <c r="B460" s="115"/>
      <c r="C460" s="116" t="s">
        <v>2175</v>
      </c>
      <c r="D460" s="117"/>
      <c r="E460" s="118" t="s">
        <v>2176</v>
      </c>
      <c r="F460" s="128"/>
      <c r="G460" s="120"/>
      <c r="H460" s="120"/>
      <c r="I460" s="120"/>
      <c r="J460" s="129"/>
      <c r="K460" s="129"/>
      <c r="L460" s="129"/>
      <c r="M460" s="120" t="s">
        <v>625</v>
      </c>
      <c r="N460" s="120" t="s">
        <v>2177</v>
      </c>
      <c r="O460" s="120" t="s">
        <v>2178</v>
      </c>
      <c r="P460" s="120" t="s">
        <v>2178</v>
      </c>
      <c r="Q460" s="112"/>
    </row>
    <row r="461" spans="1:17">
      <c r="A461" s="114">
        <v>437</v>
      </c>
      <c r="B461" s="115"/>
      <c r="C461" s="116" t="s">
        <v>2179</v>
      </c>
      <c r="D461" s="117"/>
      <c r="E461" s="118" t="s">
        <v>2180</v>
      </c>
      <c r="F461" s="128" t="s">
        <v>2181</v>
      </c>
      <c r="G461" s="120" t="s">
        <v>2181</v>
      </c>
      <c r="H461" s="120" t="s">
        <v>2181</v>
      </c>
      <c r="I461" s="120" t="s">
        <v>2181</v>
      </c>
      <c r="J461" s="129" t="s">
        <v>317</v>
      </c>
      <c r="K461" s="129" t="s">
        <v>317</v>
      </c>
      <c r="L461" s="129" t="s">
        <v>317</v>
      </c>
      <c r="M461" s="120" t="s">
        <v>317</v>
      </c>
      <c r="N461" s="120" t="s">
        <v>317</v>
      </c>
      <c r="O461" s="120" t="s">
        <v>317</v>
      </c>
      <c r="P461" s="120" t="s">
        <v>317</v>
      </c>
      <c r="Q461" s="112"/>
    </row>
    <row r="462" spans="1:17">
      <c r="A462" s="114">
        <v>438</v>
      </c>
      <c r="B462" s="115"/>
      <c r="C462" s="116" t="s">
        <v>2182</v>
      </c>
      <c r="D462" s="117"/>
      <c r="E462" s="118" t="s">
        <v>2183</v>
      </c>
      <c r="F462" s="128" t="s">
        <v>318</v>
      </c>
      <c r="G462" s="120" t="s">
        <v>318</v>
      </c>
      <c r="H462" s="120" t="s">
        <v>318</v>
      </c>
      <c r="I462" s="120" t="s">
        <v>318</v>
      </c>
      <c r="J462" s="129" t="s">
        <v>318</v>
      </c>
      <c r="K462" s="129" t="s">
        <v>318</v>
      </c>
      <c r="L462" s="129" t="s">
        <v>318</v>
      </c>
      <c r="M462" s="120" t="s">
        <v>318</v>
      </c>
      <c r="N462" s="120" t="s">
        <v>318</v>
      </c>
      <c r="O462" s="120" t="s">
        <v>318</v>
      </c>
      <c r="P462" s="120" t="s">
        <v>318</v>
      </c>
      <c r="Q462" s="112"/>
    </row>
    <row r="463" spans="1:17">
      <c r="A463" s="114">
        <v>439</v>
      </c>
      <c r="B463" s="115"/>
      <c r="C463" s="116" t="s">
        <v>2184</v>
      </c>
      <c r="D463" s="117"/>
      <c r="E463" s="118" t="s">
        <v>2185</v>
      </c>
      <c r="F463" s="128" t="s">
        <v>2186</v>
      </c>
      <c r="G463" s="120" t="s">
        <v>2186</v>
      </c>
      <c r="H463" s="120" t="s">
        <v>2186</v>
      </c>
      <c r="I463" s="120" t="s">
        <v>2186</v>
      </c>
      <c r="J463" s="129" t="s">
        <v>319</v>
      </c>
      <c r="K463" s="129" t="s">
        <v>319</v>
      </c>
      <c r="L463" s="129" t="s">
        <v>319</v>
      </c>
      <c r="M463" s="120" t="s">
        <v>319</v>
      </c>
      <c r="N463" s="120" t="s">
        <v>319</v>
      </c>
      <c r="O463" s="120" t="s">
        <v>319</v>
      </c>
      <c r="P463" s="120" t="s">
        <v>319</v>
      </c>
      <c r="Q463" s="112"/>
    </row>
    <row r="464" spans="1:17">
      <c r="A464" s="114">
        <v>440</v>
      </c>
      <c r="B464" s="115"/>
      <c r="C464" s="116" t="s">
        <v>2187</v>
      </c>
      <c r="D464" s="117"/>
      <c r="E464" s="118" t="s">
        <v>2188</v>
      </c>
      <c r="F464" s="128" t="s">
        <v>2189</v>
      </c>
      <c r="G464" s="120" t="s">
        <v>2189</v>
      </c>
      <c r="H464" s="120" t="s">
        <v>2189</v>
      </c>
      <c r="I464" s="120" t="s">
        <v>2189</v>
      </c>
      <c r="J464" s="129" t="s">
        <v>320</v>
      </c>
      <c r="K464" s="129" t="s">
        <v>320</v>
      </c>
      <c r="L464" s="129" t="s">
        <v>320</v>
      </c>
      <c r="M464" s="120" t="s">
        <v>320</v>
      </c>
      <c r="N464" s="120" t="s">
        <v>320</v>
      </c>
      <c r="O464" s="120" t="s">
        <v>320</v>
      </c>
      <c r="P464" s="120" t="s">
        <v>320</v>
      </c>
      <c r="Q464" s="112"/>
    </row>
    <row r="465" spans="1:17">
      <c r="A465" s="114">
        <v>441</v>
      </c>
      <c r="B465" s="115"/>
      <c r="C465" s="116" t="s">
        <v>2190</v>
      </c>
      <c r="D465" s="117"/>
      <c r="E465" s="118" t="s">
        <v>2191</v>
      </c>
      <c r="F465" s="128" t="s">
        <v>2192</v>
      </c>
      <c r="G465" s="120" t="s">
        <v>2192</v>
      </c>
      <c r="H465" s="120" t="s">
        <v>2192</v>
      </c>
      <c r="I465" s="120" t="s">
        <v>2192</v>
      </c>
      <c r="J465" s="129" t="s">
        <v>321</v>
      </c>
      <c r="K465" s="129" t="s">
        <v>321</v>
      </c>
      <c r="L465" s="129" t="s">
        <v>321</v>
      </c>
      <c r="M465" s="120" t="s">
        <v>321</v>
      </c>
      <c r="N465" s="120" t="s">
        <v>321</v>
      </c>
      <c r="O465" s="120" t="s">
        <v>321</v>
      </c>
      <c r="P465" s="120" t="s">
        <v>321</v>
      </c>
      <c r="Q465" s="112" t="s">
        <v>500</v>
      </c>
    </row>
    <row r="466" spans="1:17">
      <c r="A466" s="114">
        <v>442</v>
      </c>
      <c r="B466" s="115"/>
      <c r="C466" s="116" t="s">
        <v>2193</v>
      </c>
      <c r="D466" s="117" t="s">
        <v>626</v>
      </c>
      <c r="E466" s="118" t="s">
        <v>2194</v>
      </c>
      <c r="F466" s="128" t="s">
        <v>2195</v>
      </c>
      <c r="G466" s="120" t="s">
        <v>2195</v>
      </c>
      <c r="H466" s="120" t="s">
        <v>2195</v>
      </c>
      <c r="I466" s="120" t="s">
        <v>2195</v>
      </c>
      <c r="J466" s="129" t="s">
        <v>322</v>
      </c>
      <c r="K466" s="129" t="s">
        <v>322</v>
      </c>
      <c r="L466" s="129" t="s">
        <v>322</v>
      </c>
      <c r="M466" s="120" t="s">
        <v>322</v>
      </c>
      <c r="N466" s="120" t="s">
        <v>322</v>
      </c>
      <c r="O466" s="120" t="s">
        <v>322</v>
      </c>
      <c r="P466" s="120" t="s">
        <v>322</v>
      </c>
      <c r="Q466" s="112"/>
    </row>
    <row r="467" spans="1:17" s="136" customFormat="1">
      <c r="A467" s="114">
        <v>443</v>
      </c>
      <c r="B467" s="115"/>
      <c r="C467" s="116" t="s">
        <v>2196</v>
      </c>
      <c r="D467" s="117"/>
      <c r="E467" s="118" t="s">
        <v>2197</v>
      </c>
      <c r="F467" s="128" t="s">
        <v>2198</v>
      </c>
      <c r="G467" s="120" t="s">
        <v>2198</v>
      </c>
      <c r="H467" s="120" t="s">
        <v>2198</v>
      </c>
      <c r="I467" s="120" t="s">
        <v>2198</v>
      </c>
      <c r="J467" s="129" t="s">
        <v>323</v>
      </c>
      <c r="K467" s="129" t="s">
        <v>323</v>
      </c>
      <c r="L467" s="129" t="s">
        <v>323</v>
      </c>
      <c r="M467" s="120" t="s">
        <v>323</v>
      </c>
      <c r="N467" s="120" t="s">
        <v>323</v>
      </c>
      <c r="O467" s="120" t="s">
        <v>323</v>
      </c>
      <c r="P467" s="120" t="s">
        <v>323</v>
      </c>
      <c r="Q467" s="135"/>
    </row>
    <row r="468" spans="1:17" ht="14.25" thickBot="1">
      <c r="A468" s="114">
        <v>444</v>
      </c>
      <c r="B468" s="115"/>
      <c r="C468" s="116" t="s">
        <v>2199</v>
      </c>
      <c r="D468" s="117"/>
      <c r="E468" s="118" t="s">
        <v>2200</v>
      </c>
      <c r="F468" s="128" t="s">
        <v>2201</v>
      </c>
      <c r="G468" s="120" t="s">
        <v>2201</v>
      </c>
      <c r="H468" s="120" t="s">
        <v>2201</v>
      </c>
      <c r="I468" s="120" t="s">
        <v>2201</v>
      </c>
      <c r="J468" s="129" t="s">
        <v>324</v>
      </c>
      <c r="K468" s="129" t="s">
        <v>324</v>
      </c>
      <c r="L468" s="129" t="s">
        <v>324</v>
      </c>
      <c r="M468" s="120" t="s">
        <v>324</v>
      </c>
      <c r="N468" s="120" t="s">
        <v>324</v>
      </c>
      <c r="O468" s="120" t="s">
        <v>324</v>
      </c>
      <c r="P468" s="120" t="s">
        <v>324</v>
      </c>
      <c r="Q468" s="112"/>
    </row>
    <row r="469" spans="1:17" ht="15" thickTop="1" thickBot="1">
      <c r="A469" s="114">
        <v>445</v>
      </c>
      <c r="B469" s="115"/>
      <c r="C469" s="116" t="s">
        <v>2202</v>
      </c>
      <c r="D469" s="117"/>
      <c r="E469" s="118" t="s">
        <v>2203</v>
      </c>
      <c r="F469" s="132" t="s">
        <v>2204</v>
      </c>
      <c r="G469" s="120" t="s">
        <v>2204</v>
      </c>
      <c r="H469" s="120" t="s">
        <v>2204</v>
      </c>
      <c r="I469" s="120" t="s">
        <v>2204</v>
      </c>
      <c r="J469" s="129" t="s">
        <v>325</v>
      </c>
      <c r="K469" s="129" t="s">
        <v>325</v>
      </c>
      <c r="L469" s="120" t="s">
        <v>325</v>
      </c>
      <c r="M469" s="120" t="s">
        <v>325</v>
      </c>
      <c r="N469" s="120" t="s">
        <v>325</v>
      </c>
      <c r="O469" s="120" t="s">
        <v>325</v>
      </c>
      <c r="P469" s="120" t="s">
        <v>325</v>
      </c>
      <c r="Q469" s="112"/>
    </row>
    <row r="470" spans="1:17" ht="15" thickTop="1" thickBot="1">
      <c r="A470" s="114">
        <v>446</v>
      </c>
      <c r="B470" s="115"/>
      <c r="C470" s="116" t="s">
        <v>2205</v>
      </c>
      <c r="D470" s="117"/>
      <c r="E470" s="118" t="s">
        <v>2206</v>
      </c>
      <c r="F470" s="128" t="s">
        <v>2207</v>
      </c>
      <c r="G470" s="120" t="s">
        <v>2207</v>
      </c>
      <c r="H470" s="120" t="s">
        <v>2207</v>
      </c>
      <c r="I470" s="120" t="s">
        <v>2208</v>
      </c>
      <c r="J470" s="129" t="s">
        <v>326</v>
      </c>
      <c r="K470" s="129" t="s">
        <v>326</v>
      </c>
      <c r="L470" s="129" t="s">
        <v>326</v>
      </c>
      <c r="M470" s="120" t="s">
        <v>326</v>
      </c>
      <c r="N470" s="120" t="s">
        <v>326</v>
      </c>
      <c r="O470" s="120" t="s">
        <v>326</v>
      </c>
      <c r="P470" s="120" t="s">
        <v>326</v>
      </c>
      <c r="Q470" s="112" t="s">
        <v>500</v>
      </c>
    </row>
    <row r="471" spans="1:17" ht="15" thickTop="1" thickBot="1">
      <c r="A471" s="114">
        <v>447</v>
      </c>
      <c r="B471" s="115"/>
      <c r="C471" s="116" t="s">
        <v>2209</v>
      </c>
      <c r="D471" s="117"/>
      <c r="E471" s="118" t="s">
        <v>2210</v>
      </c>
      <c r="F471" s="132" t="s">
        <v>2211</v>
      </c>
      <c r="G471" s="120" t="s">
        <v>2211</v>
      </c>
      <c r="H471" s="120" t="s">
        <v>2211</v>
      </c>
      <c r="I471" s="120" t="s">
        <v>2211</v>
      </c>
      <c r="J471" s="129" t="s">
        <v>51</v>
      </c>
      <c r="K471" s="129" t="s">
        <v>627</v>
      </c>
      <c r="L471" s="129" t="s">
        <v>627</v>
      </c>
      <c r="M471" s="120" t="s">
        <v>627</v>
      </c>
      <c r="N471" s="120" t="s">
        <v>2212</v>
      </c>
      <c r="O471" s="120" t="s">
        <v>2212</v>
      </c>
      <c r="P471" s="120" t="s">
        <v>2212</v>
      </c>
      <c r="Q471" s="112"/>
    </row>
    <row r="472" spans="1:17" ht="15" thickTop="1" thickBot="1">
      <c r="A472" s="114">
        <v>448</v>
      </c>
      <c r="B472" s="115"/>
      <c r="C472" s="116" t="s">
        <v>2213</v>
      </c>
      <c r="D472" s="117"/>
      <c r="E472" s="118" t="s">
        <v>2214</v>
      </c>
      <c r="F472" s="132" t="s">
        <v>2215</v>
      </c>
      <c r="G472" s="120" t="s">
        <v>2215</v>
      </c>
      <c r="H472" s="120" t="s">
        <v>2215</v>
      </c>
      <c r="I472" s="120" t="s">
        <v>2215</v>
      </c>
      <c r="J472" s="129" t="s">
        <v>327</v>
      </c>
      <c r="K472" s="129" t="s">
        <v>327</v>
      </c>
      <c r="L472" s="129" t="s">
        <v>327</v>
      </c>
      <c r="M472" s="120" t="s">
        <v>327</v>
      </c>
      <c r="N472" s="120" t="s">
        <v>327</v>
      </c>
      <c r="O472" s="120" t="s">
        <v>327</v>
      </c>
      <c r="P472" s="120" t="s">
        <v>327</v>
      </c>
      <c r="Q472" s="112"/>
    </row>
    <row r="473" spans="1:17" ht="14.25" thickTop="1">
      <c r="A473" s="114">
        <v>449</v>
      </c>
      <c r="B473" s="115"/>
      <c r="C473" s="116" t="s">
        <v>2216</v>
      </c>
      <c r="D473" s="117" t="s">
        <v>2217</v>
      </c>
      <c r="E473" s="118" t="s">
        <v>2218</v>
      </c>
      <c r="F473" s="128" t="s">
        <v>51</v>
      </c>
      <c r="G473" s="120" t="s">
        <v>628</v>
      </c>
      <c r="H473" s="120" t="s">
        <v>628</v>
      </c>
      <c r="I473" s="120" t="s">
        <v>2219</v>
      </c>
      <c r="J473" s="129" t="s">
        <v>2219</v>
      </c>
      <c r="K473" s="129" t="s">
        <v>328</v>
      </c>
      <c r="L473" s="129" t="s">
        <v>328</v>
      </c>
      <c r="M473" s="120" t="s">
        <v>328</v>
      </c>
      <c r="N473" s="120" t="s">
        <v>328</v>
      </c>
      <c r="O473" s="120" t="s">
        <v>328</v>
      </c>
      <c r="P473" s="120" t="s">
        <v>328</v>
      </c>
      <c r="Q473" s="112" t="s">
        <v>500</v>
      </c>
    </row>
    <row r="474" spans="1:17">
      <c r="A474" s="114">
        <v>450</v>
      </c>
      <c r="B474" s="115"/>
      <c r="C474" s="116" t="s">
        <v>2220</v>
      </c>
      <c r="D474" s="117" t="s">
        <v>2221</v>
      </c>
      <c r="E474" s="118" t="s">
        <v>2222</v>
      </c>
      <c r="F474" s="128" t="s">
        <v>2223</v>
      </c>
      <c r="G474" s="120" t="s">
        <v>2223</v>
      </c>
      <c r="H474" s="120" t="s">
        <v>2223</v>
      </c>
      <c r="I474" s="120" t="s">
        <v>2223</v>
      </c>
      <c r="J474" s="129" t="s">
        <v>329</v>
      </c>
      <c r="K474" s="129" t="s">
        <v>329</v>
      </c>
      <c r="L474" s="129" t="s">
        <v>329</v>
      </c>
      <c r="M474" s="120" t="s">
        <v>329</v>
      </c>
      <c r="N474" s="120" t="s">
        <v>329</v>
      </c>
      <c r="O474" s="120" t="s">
        <v>329</v>
      </c>
      <c r="P474" s="120" t="s">
        <v>329</v>
      </c>
      <c r="Q474" s="112" t="s">
        <v>487</v>
      </c>
    </row>
    <row r="475" spans="1:17">
      <c r="A475" s="114">
        <v>451</v>
      </c>
      <c r="B475" s="115"/>
      <c r="C475" s="116" t="s">
        <v>2224</v>
      </c>
      <c r="D475" s="117"/>
      <c r="E475" s="118" t="s">
        <v>2225</v>
      </c>
      <c r="F475" s="128" t="s">
        <v>2226</v>
      </c>
      <c r="G475" s="120" t="s">
        <v>2226</v>
      </c>
      <c r="H475" s="120" t="s">
        <v>2226</v>
      </c>
      <c r="I475" s="120" t="s">
        <v>2226</v>
      </c>
      <c r="J475" s="129" t="s">
        <v>629</v>
      </c>
      <c r="K475" s="129" t="s">
        <v>629</v>
      </c>
      <c r="L475" s="129" t="s">
        <v>629</v>
      </c>
      <c r="M475" s="120" t="s">
        <v>2227</v>
      </c>
      <c r="N475" s="120" t="s">
        <v>2228</v>
      </c>
      <c r="O475" s="120" t="s">
        <v>2228</v>
      </c>
      <c r="P475" s="120" t="s">
        <v>2228</v>
      </c>
      <c r="Q475" s="112"/>
    </row>
    <row r="476" spans="1:17">
      <c r="A476" s="114">
        <v>452</v>
      </c>
      <c r="B476" s="115"/>
      <c r="C476" s="116" t="s">
        <v>2229</v>
      </c>
      <c r="D476" s="117"/>
      <c r="E476" s="118" t="s">
        <v>2230</v>
      </c>
      <c r="F476" s="128" t="s">
        <v>2231</v>
      </c>
      <c r="G476" s="120" t="s">
        <v>2231</v>
      </c>
      <c r="H476" s="120" t="s">
        <v>2231</v>
      </c>
      <c r="I476" s="120" t="s">
        <v>2231</v>
      </c>
      <c r="J476" s="129" t="s">
        <v>330</v>
      </c>
      <c r="K476" s="129" t="s">
        <v>330</v>
      </c>
      <c r="L476" s="129" t="s">
        <v>330</v>
      </c>
      <c r="M476" s="120" t="s">
        <v>330</v>
      </c>
      <c r="N476" s="120" t="s">
        <v>330</v>
      </c>
      <c r="O476" s="120" t="s">
        <v>51</v>
      </c>
      <c r="P476" s="120" t="s">
        <v>51</v>
      </c>
      <c r="Q476" s="112" t="s">
        <v>500</v>
      </c>
    </row>
    <row r="477" spans="1:17">
      <c r="A477" s="114">
        <v>453</v>
      </c>
      <c r="B477" s="115"/>
      <c r="C477" s="116" t="s">
        <v>331</v>
      </c>
      <c r="D477" s="117"/>
      <c r="E477" s="118" t="s">
        <v>2232</v>
      </c>
      <c r="F477" s="128" t="s">
        <v>630</v>
      </c>
      <c r="G477" s="120" t="s">
        <v>630</v>
      </c>
      <c r="H477" s="120" t="s">
        <v>2233</v>
      </c>
      <c r="I477" s="120" t="s">
        <v>2234</v>
      </c>
      <c r="J477" s="129" t="s">
        <v>2235</v>
      </c>
      <c r="K477" s="129" t="s">
        <v>332</v>
      </c>
      <c r="L477" s="129" t="s">
        <v>332</v>
      </c>
      <c r="M477" s="120" t="s">
        <v>332</v>
      </c>
      <c r="N477" s="120" t="s">
        <v>332</v>
      </c>
      <c r="O477" s="120" t="s">
        <v>332</v>
      </c>
      <c r="P477" s="120" t="s">
        <v>332</v>
      </c>
      <c r="Q477" s="112" t="s">
        <v>500</v>
      </c>
    </row>
    <row r="478" spans="1:17">
      <c r="A478" s="114">
        <v>454</v>
      </c>
      <c r="B478" s="115"/>
      <c r="C478" s="116" t="s">
        <v>2236</v>
      </c>
      <c r="D478" s="117"/>
      <c r="E478" s="118" t="s">
        <v>2237</v>
      </c>
      <c r="F478" s="128" t="s">
        <v>51</v>
      </c>
      <c r="G478" s="120" t="s">
        <v>51</v>
      </c>
      <c r="H478" s="120" t="s">
        <v>51</v>
      </c>
      <c r="I478" s="120" t="s">
        <v>51</v>
      </c>
      <c r="J478" s="129" t="s">
        <v>51</v>
      </c>
      <c r="K478" s="129" t="s">
        <v>51</v>
      </c>
      <c r="L478" s="129" t="s">
        <v>51</v>
      </c>
      <c r="M478" s="120" t="s">
        <v>51</v>
      </c>
      <c r="N478" s="120" t="s">
        <v>51</v>
      </c>
      <c r="O478" s="120" t="s">
        <v>51</v>
      </c>
      <c r="P478" s="120" t="s">
        <v>51</v>
      </c>
      <c r="Q478" s="112" t="s">
        <v>500</v>
      </c>
    </row>
    <row r="479" spans="1:17">
      <c r="A479" s="114">
        <v>455</v>
      </c>
      <c r="B479" s="115"/>
      <c r="C479" s="116" t="s">
        <v>2238</v>
      </c>
      <c r="D479" s="117"/>
      <c r="E479" s="118" t="s">
        <v>2239</v>
      </c>
      <c r="F479" s="128" t="s">
        <v>2240</v>
      </c>
      <c r="G479" s="120" t="s">
        <v>2240</v>
      </c>
      <c r="H479" s="120" t="s">
        <v>2240</v>
      </c>
      <c r="I479" s="120" t="s">
        <v>51</v>
      </c>
      <c r="J479" s="129" t="s">
        <v>51</v>
      </c>
      <c r="K479" s="129" t="s">
        <v>51</v>
      </c>
      <c r="L479" s="129" t="s">
        <v>51</v>
      </c>
      <c r="M479" s="120" t="s">
        <v>51</v>
      </c>
      <c r="N479" s="120" t="s">
        <v>51</v>
      </c>
      <c r="O479" s="120" t="s">
        <v>51</v>
      </c>
      <c r="P479" s="120" t="s">
        <v>51</v>
      </c>
      <c r="Q479" s="112"/>
    </row>
    <row r="480" spans="1:17">
      <c r="A480" s="114">
        <v>456</v>
      </c>
      <c r="B480" s="115"/>
      <c r="C480" s="116" t="s">
        <v>2241</v>
      </c>
      <c r="D480" s="117"/>
      <c r="E480" s="118" t="s">
        <v>2242</v>
      </c>
      <c r="F480" s="128" t="s">
        <v>2243</v>
      </c>
      <c r="G480" s="120" t="s">
        <v>631</v>
      </c>
      <c r="H480" s="120" t="s">
        <v>2244</v>
      </c>
      <c r="I480" s="120" t="s">
        <v>2244</v>
      </c>
      <c r="J480" s="129" t="s">
        <v>333</v>
      </c>
      <c r="K480" s="129" t="s">
        <v>333</v>
      </c>
      <c r="L480" s="129" t="s">
        <v>333</v>
      </c>
      <c r="M480" s="120" t="s">
        <v>333</v>
      </c>
      <c r="N480" s="120" t="s">
        <v>333</v>
      </c>
      <c r="O480" s="120" t="s">
        <v>2245</v>
      </c>
      <c r="P480" s="120" t="s">
        <v>2246</v>
      </c>
      <c r="Q480" s="112" t="s">
        <v>500</v>
      </c>
    </row>
    <row r="481" spans="1:17">
      <c r="A481" s="114">
        <v>457</v>
      </c>
      <c r="B481" s="115"/>
      <c r="C481" s="116" t="s">
        <v>2247</v>
      </c>
      <c r="D481" s="117"/>
      <c r="E481" s="118" t="s">
        <v>2248</v>
      </c>
      <c r="F481" s="128" t="s">
        <v>2249</v>
      </c>
      <c r="G481" s="120" t="s">
        <v>632</v>
      </c>
      <c r="H481" s="120" t="s">
        <v>632</v>
      </c>
      <c r="I481" s="120" t="s">
        <v>632</v>
      </c>
      <c r="J481" s="129" t="s">
        <v>632</v>
      </c>
      <c r="K481" s="129" t="s">
        <v>632</v>
      </c>
      <c r="L481" s="129" t="s">
        <v>632</v>
      </c>
      <c r="M481" s="120" t="s">
        <v>2250</v>
      </c>
      <c r="N481" s="120" t="s">
        <v>2250</v>
      </c>
      <c r="O481" s="120" t="s">
        <v>2250</v>
      </c>
      <c r="P481" s="120" t="s">
        <v>2251</v>
      </c>
      <c r="Q481" s="112"/>
    </row>
    <row r="482" spans="1:17">
      <c r="A482" s="114">
        <v>458</v>
      </c>
      <c r="B482" s="115"/>
      <c r="C482" s="116" t="s">
        <v>2252</v>
      </c>
      <c r="D482" s="117"/>
      <c r="E482" s="118" t="s">
        <v>2253</v>
      </c>
      <c r="F482" s="128" t="s">
        <v>51</v>
      </c>
      <c r="G482" s="120" t="s">
        <v>51</v>
      </c>
      <c r="H482" s="120" t="s">
        <v>51</v>
      </c>
      <c r="I482" s="120" t="s">
        <v>51</v>
      </c>
      <c r="J482" s="129" t="s">
        <v>51</v>
      </c>
      <c r="K482" s="129" t="s">
        <v>51</v>
      </c>
      <c r="L482" s="129" t="s">
        <v>51</v>
      </c>
      <c r="M482" s="120" t="s">
        <v>51</v>
      </c>
      <c r="N482" s="120" t="s">
        <v>51</v>
      </c>
      <c r="O482" s="120" t="s">
        <v>51</v>
      </c>
      <c r="P482" s="120" t="s">
        <v>51</v>
      </c>
      <c r="Q482" s="112" t="s">
        <v>500</v>
      </c>
    </row>
    <row r="483" spans="1:17">
      <c r="A483" s="114">
        <v>459</v>
      </c>
      <c r="B483" s="115"/>
      <c r="C483" s="116" t="s">
        <v>2254</v>
      </c>
      <c r="D483" s="117"/>
      <c r="E483" s="118" t="s">
        <v>2255</v>
      </c>
      <c r="F483" s="128"/>
      <c r="G483" s="120"/>
      <c r="H483" s="120" t="s">
        <v>2256</v>
      </c>
      <c r="I483" s="120" t="s">
        <v>2256</v>
      </c>
      <c r="J483" s="129" t="s">
        <v>51</v>
      </c>
      <c r="K483" s="129" t="s">
        <v>51</v>
      </c>
      <c r="L483" s="120" t="s">
        <v>51</v>
      </c>
      <c r="M483" s="120" t="s">
        <v>51</v>
      </c>
      <c r="N483" s="120" t="s">
        <v>51</v>
      </c>
      <c r="O483" s="120" t="s">
        <v>51</v>
      </c>
      <c r="P483" s="120" t="s">
        <v>51</v>
      </c>
      <c r="Q483" s="112"/>
    </row>
    <row r="484" spans="1:17">
      <c r="A484" s="114">
        <v>460</v>
      </c>
      <c r="B484" s="115"/>
      <c r="C484" s="116" t="s">
        <v>2257</v>
      </c>
      <c r="D484" s="117" t="s">
        <v>633</v>
      </c>
      <c r="E484" s="118" t="s">
        <v>2258</v>
      </c>
      <c r="F484" s="128" t="s">
        <v>2259</v>
      </c>
      <c r="G484" s="120" t="s">
        <v>2259</v>
      </c>
      <c r="H484" s="120" t="s">
        <v>2259</v>
      </c>
      <c r="I484" s="120" t="s">
        <v>2259</v>
      </c>
      <c r="J484" s="129" t="s">
        <v>334</v>
      </c>
      <c r="K484" s="129" t="s">
        <v>334</v>
      </c>
      <c r="L484" s="129" t="s">
        <v>334</v>
      </c>
      <c r="M484" s="120" t="s">
        <v>334</v>
      </c>
      <c r="N484" s="120" t="s">
        <v>334</v>
      </c>
      <c r="O484" s="120" t="s">
        <v>334</v>
      </c>
      <c r="P484" s="120" t="s">
        <v>334</v>
      </c>
      <c r="Q484" s="112"/>
    </row>
    <row r="485" spans="1:17">
      <c r="A485" s="114">
        <v>461</v>
      </c>
      <c r="B485" s="115"/>
      <c r="C485" s="116" t="s">
        <v>2260</v>
      </c>
      <c r="D485" s="117" t="s">
        <v>2261</v>
      </c>
      <c r="E485" s="118" t="s">
        <v>2262</v>
      </c>
      <c r="F485" s="128" t="s">
        <v>2263</v>
      </c>
      <c r="G485" s="120" t="s">
        <v>2263</v>
      </c>
      <c r="H485" s="120" t="s">
        <v>2263</v>
      </c>
      <c r="I485" s="120" t="s">
        <v>2263</v>
      </c>
      <c r="J485" s="129" t="s">
        <v>335</v>
      </c>
      <c r="K485" s="129" t="s">
        <v>335</v>
      </c>
      <c r="L485" s="129" t="s">
        <v>335</v>
      </c>
      <c r="M485" s="120" t="s">
        <v>335</v>
      </c>
      <c r="N485" s="120" t="s">
        <v>335</v>
      </c>
      <c r="O485" s="120" t="s">
        <v>335</v>
      </c>
      <c r="P485" s="120" t="s">
        <v>335</v>
      </c>
      <c r="Q485" s="112"/>
    </row>
    <row r="486" spans="1:17">
      <c r="A486" s="114">
        <v>462</v>
      </c>
      <c r="B486" s="115"/>
      <c r="C486" s="116" t="s">
        <v>2264</v>
      </c>
      <c r="D486" s="117" t="s">
        <v>2265</v>
      </c>
      <c r="E486" s="118" t="s">
        <v>2266</v>
      </c>
      <c r="F486" s="128" t="s">
        <v>2267</v>
      </c>
      <c r="G486" s="120" t="s">
        <v>2267</v>
      </c>
      <c r="H486" s="120" t="s">
        <v>2267</v>
      </c>
      <c r="I486" s="120" t="s">
        <v>2267</v>
      </c>
      <c r="J486" s="129" t="s">
        <v>336</v>
      </c>
      <c r="K486" s="129" t="s">
        <v>336</v>
      </c>
      <c r="L486" s="129" t="s">
        <v>336</v>
      </c>
      <c r="M486" s="120" t="s">
        <v>336</v>
      </c>
      <c r="N486" s="120" t="s">
        <v>336</v>
      </c>
      <c r="O486" s="120" t="s">
        <v>336</v>
      </c>
      <c r="P486" s="120" t="s">
        <v>336</v>
      </c>
      <c r="Q486" s="112"/>
    </row>
    <row r="487" spans="1:17">
      <c r="A487" s="114">
        <v>463</v>
      </c>
      <c r="B487" s="115"/>
      <c r="C487" s="116" t="s">
        <v>2268</v>
      </c>
      <c r="D487" s="117"/>
      <c r="E487" s="118" t="s">
        <v>2269</v>
      </c>
      <c r="F487" s="128" t="s">
        <v>51</v>
      </c>
      <c r="G487" s="120" t="s">
        <v>51</v>
      </c>
      <c r="H487" s="120" t="s">
        <v>51</v>
      </c>
      <c r="I487" s="120" t="s">
        <v>2270</v>
      </c>
      <c r="J487" s="129" t="s">
        <v>2271</v>
      </c>
      <c r="K487" s="129" t="s">
        <v>634</v>
      </c>
      <c r="L487" s="129" t="s">
        <v>634</v>
      </c>
      <c r="M487" s="120" t="s">
        <v>2272</v>
      </c>
      <c r="N487" s="120" t="s">
        <v>2273</v>
      </c>
      <c r="O487" s="120" t="s">
        <v>2273</v>
      </c>
      <c r="P487" s="120" t="s">
        <v>2273</v>
      </c>
      <c r="Q487" s="112"/>
    </row>
    <row r="488" spans="1:17">
      <c r="A488" s="114">
        <v>464</v>
      </c>
      <c r="B488" s="115"/>
      <c r="C488" s="116" t="s">
        <v>2274</v>
      </c>
      <c r="D488" s="117"/>
      <c r="E488" s="118" t="s">
        <v>2275</v>
      </c>
      <c r="F488" s="128" t="s">
        <v>2276</v>
      </c>
      <c r="G488" s="120" t="s">
        <v>2276</v>
      </c>
      <c r="H488" s="120" t="s">
        <v>2276</v>
      </c>
      <c r="I488" s="120" t="s">
        <v>2276</v>
      </c>
      <c r="J488" s="129" t="s">
        <v>337</v>
      </c>
      <c r="K488" s="129" t="s">
        <v>337</v>
      </c>
      <c r="L488" s="120" t="s">
        <v>337</v>
      </c>
      <c r="M488" s="120" t="s">
        <v>337</v>
      </c>
      <c r="N488" s="120" t="s">
        <v>337</v>
      </c>
      <c r="O488" s="120" t="s">
        <v>337</v>
      </c>
      <c r="P488" s="120" t="s">
        <v>337</v>
      </c>
      <c r="Q488" s="112"/>
    </row>
    <row r="489" spans="1:17">
      <c r="A489" s="114">
        <v>465</v>
      </c>
      <c r="B489" s="115"/>
      <c r="C489" s="116" t="s">
        <v>2277</v>
      </c>
      <c r="D489" s="117"/>
      <c r="E489" s="118" t="s">
        <v>2278</v>
      </c>
      <c r="F489" s="128" t="s">
        <v>2279</v>
      </c>
      <c r="G489" s="120" t="s">
        <v>2279</v>
      </c>
      <c r="H489" s="120" t="s">
        <v>2280</v>
      </c>
      <c r="I489" s="120" t="s">
        <v>2280</v>
      </c>
      <c r="J489" s="129" t="s">
        <v>635</v>
      </c>
      <c r="K489" s="129" t="s">
        <v>635</v>
      </c>
      <c r="L489" s="120" t="s">
        <v>635</v>
      </c>
      <c r="M489" s="120" t="s">
        <v>2281</v>
      </c>
      <c r="N489" s="120" t="s">
        <v>2281</v>
      </c>
      <c r="O489" s="120" t="s">
        <v>2281</v>
      </c>
      <c r="P489" s="120" t="s">
        <v>2281</v>
      </c>
      <c r="Q489" s="112"/>
    </row>
    <row r="490" spans="1:17">
      <c r="A490" s="114"/>
      <c r="B490" s="115"/>
      <c r="C490" s="116" t="s">
        <v>2282</v>
      </c>
      <c r="D490" s="117"/>
      <c r="E490" s="118" t="s">
        <v>2283</v>
      </c>
      <c r="F490" s="119" t="s">
        <v>51</v>
      </c>
      <c r="G490" s="119" t="s">
        <v>51</v>
      </c>
      <c r="H490" s="119" t="s">
        <v>51</v>
      </c>
      <c r="I490" s="119" t="s">
        <v>51</v>
      </c>
      <c r="J490" s="119" t="s">
        <v>51</v>
      </c>
      <c r="K490" s="119" t="s">
        <v>51</v>
      </c>
      <c r="L490" s="119" t="s">
        <v>51</v>
      </c>
      <c r="M490" s="119" t="s">
        <v>51</v>
      </c>
      <c r="N490" s="120" t="s">
        <v>2284</v>
      </c>
      <c r="O490" s="120" t="s">
        <v>2284</v>
      </c>
      <c r="P490" s="120" t="s">
        <v>2284</v>
      </c>
      <c r="Q490" s="112"/>
    </row>
    <row r="491" spans="1:17">
      <c r="A491" s="114">
        <v>466</v>
      </c>
      <c r="B491" s="115"/>
      <c r="C491" s="116" t="s">
        <v>2285</v>
      </c>
      <c r="D491" s="117"/>
      <c r="E491" s="118" t="s">
        <v>2286</v>
      </c>
      <c r="F491" s="128"/>
      <c r="G491" s="120"/>
      <c r="H491" s="120"/>
      <c r="I491" s="120"/>
      <c r="J491" s="129" t="s">
        <v>2287</v>
      </c>
      <c r="K491" s="129" t="s">
        <v>2287</v>
      </c>
      <c r="L491" s="129" t="s">
        <v>51</v>
      </c>
      <c r="M491" s="120" t="s">
        <v>51</v>
      </c>
      <c r="N491" s="120" t="s">
        <v>51</v>
      </c>
      <c r="O491" s="120" t="s">
        <v>51</v>
      </c>
      <c r="P491" s="120" t="s">
        <v>51</v>
      </c>
      <c r="Q491" s="112"/>
    </row>
    <row r="492" spans="1:17">
      <c r="A492" s="114">
        <v>467</v>
      </c>
      <c r="B492" s="115"/>
      <c r="C492" s="116" t="s">
        <v>2288</v>
      </c>
      <c r="D492" s="117"/>
      <c r="E492" s="118" t="s">
        <v>2289</v>
      </c>
      <c r="F492" s="128" t="s">
        <v>51</v>
      </c>
      <c r="G492" s="120" t="s">
        <v>51</v>
      </c>
      <c r="H492" s="120" t="s">
        <v>51</v>
      </c>
      <c r="I492" s="120" t="s">
        <v>51</v>
      </c>
      <c r="J492" s="129" t="s">
        <v>2290</v>
      </c>
      <c r="K492" s="129" t="s">
        <v>636</v>
      </c>
      <c r="L492" s="129" t="s">
        <v>51</v>
      </c>
      <c r="M492" s="120" t="s">
        <v>51</v>
      </c>
      <c r="N492" s="120" t="s">
        <v>51</v>
      </c>
      <c r="O492" s="120" t="s">
        <v>51</v>
      </c>
      <c r="P492" s="120" t="s">
        <v>51</v>
      </c>
      <c r="Q492" s="112"/>
    </row>
    <row r="493" spans="1:17">
      <c r="A493" s="114">
        <v>468</v>
      </c>
      <c r="B493" s="115"/>
      <c r="C493" s="116" t="s">
        <v>2291</v>
      </c>
      <c r="D493" s="117"/>
      <c r="E493" s="118" t="s">
        <v>2292</v>
      </c>
      <c r="F493" s="128" t="s">
        <v>2293</v>
      </c>
      <c r="G493" s="120" t="s">
        <v>2293</v>
      </c>
      <c r="H493" s="120" t="s">
        <v>2293</v>
      </c>
      <c r="I493" s="120" t="s">
        <v>2293</v>
      </c>
      <c r="J493" s="129" t="s">
        <v>338</v>
      </c>
      <c r="K493" s="129" t="s">
        <v>338</v>
      </c>
      <c r="L493" s="120" t="s">
        <v>338</v>
      </c>
      <c r="M493" s="120" t="s">
        <v>338</v>
      </c>
      <c r="N493" s="120" t="s">
        <v>338</v>
      </c>
      <c r="O493" s="120" t="s">
        <v>338</v>
      </c>
      <c r="P493" s="120" t="s">
        <v>338</v>
      </c>
      <c r="Q493" s="112" t="s">
        <v>487</v>
      </c>
    </row>
    <row r="494" spans="1:17">
      <c r="A494" s="114">
        <v>469</v>
      </c>
      <c r="B494" s="115"/>
      <c r="C494" s="116" t="s">
        <v>2294</v>
      </c>
      <c r="D494" s="117" t="s">
        <v>2295</v>
      </c>
      <c r="E494" s="118" t="s">
        <v>2296</v>
      </c>
      <c r="F494" s="128" t="s">
        <v>2297</v>
      </c>
      <c r="G494" s="120" t="s">
        <v>2297</v>
      </c>
      <c r="H494" s="120" t="s">
        <v>2297</v>
      </c>
      <c r="I494" s="120" t="s">
        <v>2297</v>
      </c>
      <c r="J494" s="129" t="s">
        <v>339</v>
      </c>
      <c r="K494" s="129" t="s">
        <v>339</v>
      </c>
      <c r="L494" s="120" t="s">
        <v>339</v>
      </c>
      <c r="M494" s="120" t="s">
        <v>339</v>
      </c>
      <c r="N494" s="120" t="s">
        <v>339</v>
      </c>
      <c r="O494" s="120" t="s">
        <v>339</v>
      </c>
      <c r="P494" s="120" t="s">
        <v>339</v>
      </c>
      <c r="Q494" s="112"/>
    </row>
    <row r="495" spans="1:17">
      <c r="A495" s="114">
        <v>470</v>
      </c>
      <c r="B495" s="115"/>
      <c r="C495" s="116" t="s">
        <v>2298</v>
      </c>
      <c r="D495" s="117"/>
      <c r="E495" s="118" t="s">
        <v>2299</v>
      </c>
      <c r="F495" s="128" t="s">
        <v>2300</v>
      </c>
      <c r="G495" s="120" t="s">
        <v>2300</v>
      </c>
      <c r="H495" s="120" t="s">
        <v>2300</v>
      </c>
      <c r="I495" s="120" t="s">
        <v>2300</v>
      </c>
      <c r="J495" s="129" t="s">
        <v>340</v>
      </c>
      <c r="K495" s="129" t="s">
        <v>340</v>
      </c>
      <c r="L495" s="129" t="s">
        <v>340</v>
      </c>
      <c r="M495" s="120" t="s">
        <v>340</v>
      </c>
      <c r="N495" s="120" t="s">
        <v>340</v>
      </c>
      <c r="O495" s="120" t="s">
        <v>340</v>
      </c>
      <c r="P495" s="120" t="s">
        <v>340</v>
      </c>
      <c r="Q495" s="112"/>
    </row>
    <row r="496" spans="1:17">
      <c r="A496" s="114">
        <v>471</v>
      </c>
      <c r="B496" s="115"/>
      <c r="C496" s="116" t="s">
        <v>2301</v>
      </c>
      <c r="D496" s="117"/>
      <c r="E496" s="118" t="s">
        <v>2302</v>
      </c>
      <c r="F496" s="128" t="s">
        <v>51</v>
      </c>
      <c r="G496" s="120" t="s">
        <v>51</v>
      </c>
      <c r="H496" s="120" t="s">
        <v>51</v>
      </c>
      <c r="I496" s="120" t="s">
        <v>51</v>
      </c>
      <c r="J496" s="129" t="s">
        <v>51</v>
      </c>
      <c r="K496" s="129" t="s">
        <v>51</v>
      </c>
      <c r="L496" s="129" t="s">
        <v>51</v>
      </c>
      <c r="M496" s="120" t="s">
        <v>51</v>
      </c>
      <c r="N496" s="120" t="s">
        <v>51</v>
      </c>
      <c r="O496" s="120" t="s">
        <v>51</v>
      </c>
      <c r="P496" s="120" t="s">
        <v>51</v>
      </c>
      <c r="Q496" s="112"/>
    </row>
    <row r="497" spans="1:17">
      <c r="A497" s="114">
        <v>472</v>
      </c>
      <c r="B497" s="115"/>
      <c r="C497" s="116" t="s">
        <v>2303</v>
      </c>
      <c r="D497" s="117"/>
      <c r="E497" s="118" t="s">
        <v>2304</v>
      </c>
      <c r="F497" s="128" t="s">
        <v>2305</v>
      </c>
      <c r="G497" s="120" t="s">
        <v>2305</v>
      </c>
      <c r="H497" s="120" t="s">
        <v>2305</v>
      </c>
      <c r="I497" s="120" t="s">
        <v>2305</v>
      </c>
      <c r="J497" s="129" t="s">
        <v>341</v>
      </c>
      <c r="K497" s="129" t="s">
        <v>341</v>
      </c>
      <c r="L497" s="129" t="s">
        <v>341</v>
      </c>
      <c r="M497" s="120" t="s">
        <v>341</v>
      </c>
      <c r="N497" s="120" t="s">
        <v>341</v>
      </c>
      <c r="O497" s="120" t="s">
        <v>341</v>
      </c>
      <c r="P497" s="120" t="s">
        <v>341</v>
      </c>
      <c r="Q497" s="112"/>
    </row>
    <row r="498" spans="1:17">
      <c r="A498" s="114">
        <v>473</v>
      </c>
      <c r="B498" s="115"/>
      <c r="C498" s="116" t="s">
        <v>2306</v>
      </c>
      <c r="D498" s="117" t="s">
        <v>2307</v>
      </c>
      <c r="E498" s="118" t="s">
        <v>2308</v>
      </c>
      <c r="F498" s="128" t="s">
        <v>342</v>
      </c>
      <c r="G498" s="120" t="s">
        <v>342</v>
      </c>
      <c r="H498" s="120" t="s">
        <v>342</v>
      </c>
      <c r="I498" s="120" t="s">
        <v>342</v>
      </c>
      <c r="J498" s="129" t="s">
        <v>342</v>
      </c>
      <c r="K498" s="129" t="s">
        <v>342</v>
      </c>
      <c r="L498" s="129" t="s">
        <v>342</v>
      </c>
      <c r="M498" s="120" t="s">
        <v>342</v>
      </c>
      <c r="N498" s="120" t="s">
        <v>342</v>
      </c>
      <c r="O498" s="120" t="s">
        <v>342</v>
      </c>
      <c r="P498" s="120" t="s">
        <v>342</v>
      </c>
      <c r="Q498" s="112" t="s">
        <v>487</v>
      </c>
    </row>
    <row r="499" spans="1:17">
      <c r="A499" s="114">
        <v>474</v>
      </c>
      <c r="B499" s="115"/>
      <c r="C499" s="116" t="s">
        <v>2309</v>
      </c>
      <c r="D499" s="117"/>
      <c r="E499" s="118" t="s">
        <v>2310</v>
      </c>
      <c r="F499" s="128" t="s">
        <v>51</v>
      </c>
      <c r="G499" s="120" t="s">
        <v>51</v>
      </c>
      <c r="H499" s="120" t="s">
        <v>51</v>
      </c>
      <c r="I499" s="120" t="s">
        <v>51</v>
      </c>
      <c r="J499" s="129" t="s">
        <v>2311</v>
      </c>
      <c r="K499" s="129" t="s">
        <v>343</v>
      </c>
      <c r="L499" s="129" t="s">
        <v>343</v>
      </c>
      <c r="M499" s="120" t="s">
        <v>343</v>
      </c>
      <c r="N499" s="120" t="s">
        <v>343</v>
      </c>
      <c r="O499" s="120" t="s">
        <v>343</v>
      </c>
      <c r="P499" s="120" t="s">
        <v>343</v>
      </c>
      <c r="Q499" s="112" t="s">
        <v>487</v>
      </c>
    </row>
    <row r="500" spans="1:17">
      <c r="A500" s="114">
        <v>475</v>
      </c>
      <c r="B500" s="115"/>
      <c r="C500" s="116" t="s">
        <v>2312</v>
      </c>
      <c r="D500" s="117"/>
      <c r="E500" s="118" t="s">
        <v>2313</v>
      </c>
      <c r="F500" s="128" t="s">
        <v>2314</v>
      </c>
      <c r="G500" s="120" t="s">
        <v>2314</v>
      </c>
      <c r="H500" s="120" t="s">
        <v>2314</v>
      </c>
      <c r="I500" s="120" t="s">
        <v>2314</v>
      </c>
      <c r="J500" s="129" t="s">
        <v>637</v>
      </c>
      <c r="K500" s="129" t="s">
        <v>637</v>
      </c>
      <c r="L500" s="129" t="s">
        <v>51</v>
      </c>
      <c r="M500" s="120" t="s">
        <v>51</v>
      </c>
      <c r="N500" s="120" t="s">
        <v>51</v>
      </c>
      <c r="O500" s="120" t="s">
        <v>51</v>
      </c>
      <c r="P500" s="120" t="s">
        <v>51</v>
      </c>
      <c r="Q500" s="112" t="s">
        <v>487</v>
      </c>
    </row>
    <row r="501" spans="1:17" ht="14.25" thickBot="1">
      <c r="A501" s="114">
        <v>476</v>
      </c>
      <c r="B501" s="115"/>
      <c r="C501" s="116" t="s">
        <v>2315</v>
      </c>
      <c r="D501" s="117"/>
      <c r="E501" s="118" t="s">
        <v>2316</v>
      </c>
      <c r="F501" s="128"/>
      <c r="G501" s="120"/>
      <c r="H501" s="120"/>
      <c r="I501" s="120"/>
      <c r="J501" s="129" t="s">
        <v>2317</v>
      </c>
      <c r="K501" s="129" t="s">
        <v>2317</v>
      </c>
      <c r="L501" s="129" t="s">
        <v>2317</v>
      </c>
      <c r="M501" s="120" t="s">
        <v>2318</v>
      </c>
      <c r="N501" s="120" t="s">
        <v>2318</v>
      </c>
      <c r="O501" s="120" t="s">
        <v>2318</v>
      </c>
      <c r="P501" s="120" t="s">
        <v>2318</v>
      </c>
      <c r="Q501" s="112"/>
    </row>
    <row r="502" spans="1:17" ht="15" thickTop="1" thickBot="1">
      <c r="A502" s="114">
        <v>477</v>
      </c>
      <c r="B502" s="115"/>
      <c r="C502" s="116" t="s">
        <v>2319</v>
      </c>
      <c r="D502" s="117"/>
      <c r="E502" s="118" t="s">
        <v>2320</v>
      </c>
      <c r="F502" s="133" t="s">
        <v>51</v>
      </c>
      <c r="G502" s="119" t="s">
        <v>51</v>
      </c>
      <c r="H502" s="119" t="s">
        <v>51</v>
      </c>
      <c r="I502" s="120" t="s">
        <v>2321</v>
      </c>
      <c r="J502" s="129" t="s">
        <v>2321</v>
      </c>
      <c r="K502" s="129" t="s">
        <v>344</v>
      </c>
      <c r="L502" s="129" t="s">
        <v>344</v>
      </c>
      <c r="M502" s="120" t="s">
        <v>344</v>
      </c>
      <c r="N502" s="120" t="s">
        <v>344</v>
      </c>
      <c r="O502" s="120" t="s">
        <v>51</v>
      </c>
      <c r="P502" s="120" t="s">
        <v>51</v>
      </c>
      <c r="Q502" s="112"/>
    </row>
    <row r="503" spans="1:17" ht="14.25" thickTop="1">
      <c r="A503" s="114">
        <v>478</v>
      </c>
      <c r="B503" s="115"/>
      <c r="C503" s="116" t="s">
        <v>2322</v>
      </c>
      <c r="D503" s="117"/>
      <c r="E503" s="118" t="s">
        <v>2323</v>
      </c>
      <c r="F503" s="128" t="s">
        <v>2324</v>
      </c>
      <c r="G503" s="120" t="s">
        <v>2324</v>
      </c>
      <c r="H503" s="120" t="s">
        <v>2324</v>
      </c>
      <c r="I503" s="120" t="s">
        <v>2324</v>
      </c>
      <c r="J503" s="129" t="s">
        <v>345</v>
      </c>
      <c r="K503" s="129" t="s">
        <v>345</v>
      </c>
      <c r="L503" s="129" t="s">
        <v>345</v>
      </c>
      <c r="M503" s="120" t="s">
        <v>345</v>
      </c>
      <c r="N503" s="120" t="s">
        <v>345</v>
      </c>
      <c r="O503" s="120" t="s">
        <v>345</v>
      </c>
      <c r="P503" s="120" t="s">
        <v>345</v>
      </c>
      <c r="Q503" s="112"/>
    </row>
    <row r="504" spans="1:17">
      <c r="A504" s="114">
        <v>479</v>
      </c>
      <c r="B504" s="115"/>
      <c r="C504" s="116" t="s">
        <v>2325</v>
      </c>
      <c r="D504" s="117"/>
      <c r="E504" s="118" t="s">
        <v>2326</v>
      </c>
      <c r="F504" s="128" t="s">
        <v>2327</v>
      </c>
      <c r="G504" s="120" t="s">
        <v>2327</v>
      </c>
      <c r="H504" s="120" t="s">
        <v>2327</v>
      </c>
      <c r="I504" s="120" t="s">
        <v>2327</v>
      </c>
      <c r="J504" s="129" t="s">
        <v>346</v>
      </c>
      <c r="K504" s="129" t="s">
        <v>346</v>
      </c>
      <c r="L504" s="129" t="s">
        <v>346</v>
      </c>
      <c r="M504" s="120" t="s">
        <v>346</v>
      </c>
      <c r="N504" s="120" t="s">
        <v>346</v>
      </c>
      <c r="O504" s="120" t="s">
        <v>346</v>
      </c>
      <c r="P504" s="120" t="s">
        <v>346</v>
      </c>
      <c r="Q504" s="112"/>
    </row>
    <row r="505" spans="1:17">
      <c r="A505" s="114">
        <v>480</v>
      </c>
      <c r="B505" s="115"/>
      <c r="C505" s="116" t="s">
        <v>2328</v>
      </c>
      <c r="D505" s="117"/>
      <c r="E505" s="118" t="s">
        <v>2329</v>
      </c>
      <c r="F505" s="128" t="s">
        <v>2330</v>
      </c>
      <c r="G505" s="120" t="s">
        <v>2330</v>
      </c>
      <c r="H505" s="120" t="s">
        <v>2330</v>
      </c>
      <c r="I505" s="120" t="s">
        <v>2330</v>
      </c>
      <c r="J505" s="129" t="s">
        <v>347</v>
      </c>
      <c r="K505" s="129" t="s">
        <v>347</v>
      </c>
      <c r="L505" s="129" t="s">
        <v>347</v>
      </c>
      <c r="M505" s="120" t="s">
        <v>347</v>
      </c>
      <c r="N505" s="120" t="s">
        <v>347</v>
      </c>
      <c r="O505" s="120" t="s">
        <v>347</v>
      </c>
      <c r="P505" s="120" t="s">
        <v>347</v>
      </c>
      <c r="Q505" s="112"/>
    </row>
    <row r="506" spans="1:17">
      <c r="A506" s="114">
        <v>481</v>
      </c>
      <c r="B506" s="115"/>
      <c r="C506" s="116" t="s">
        <v>2331</v>
      </c>
      <c r="D506" s="117"/>
      <c r="E506" s="118" t="s">
        <v>2332</v>
      </c>
      <c r="F506" s="128" t="s">
        <v>2333</v>
      </c>
      <c r="G506" s="120" t="s">
        <v>2334</v>
      </c>
      <c r="H506" s="120" t="s">
        <v>2334</v>
      </c>
      <c r="I506" s="120" t="s">
        <v>2334</v>
      </c>
      <c r="J506" s="129" t="s">
        <v>348</v>
      </c>
      <c r="K506" s="129" t="s">
        <v>348</v>
      </c>
      <c r="L506" s="120" t="s">
        <v>348</v>
      </c>
      <c r="M506" s="120" t="s">
        <v>348</v>
      </c>
      <c r="N506" s="120" t="s">
        <v>348</v>
      </c>
      <c r="O506" s="120" t="s">
        <v>348</v>
      </c>
      <c r="P506" s="120" t="s">
        <v>348</v>
      </c>
      <c r="Q506" s="112"/>
    </row>
    <row r="507" spans="1:17">
      <c r="A507" s="114">
        <v>482</v>
      </c>
      <c r="B507" s="115"/>
      <c r="C507" s="116" t="s">
        <v>2335</v>
      </c>
      <c r="D507" s="117"/>
      <c r="E507" s="118" t="s">
        <v>2336</v>
      </c>
      <c r="F507" s="128"/>
      <c r="G507" s="120"/>
      <c r="H507" s="120"/>
      <c r="I507" s="120"/>
      <c r="J507" s="129"/>
      <c r="K507" s="129"/>
      <c r="L507" s="129" t="s">
        <v>638</v>
      </c>
      <c r="M507" s="120" t="s">
        <v>2337</v>
      </c>
      <c r="N507" s="120" t="s">
        <v>2337</v>
      </c>
      <c r="O507" s="120" t="s">
        <v>51</v>
      </c>
      <c r="P507" s="120" t="s">
        <v>51</v>
      </c>
      <c r="Q507" s="112"/>
    </row>
    <row r="508" spans="1:17">
      <c r="A508" s="114">
        <v>483</v>
      </c>
      <c r="B508" s="115"/>
      <c r="C508" s="116" t="s">
        <v>2338</v>
      </c>
      <c r="D508" s="117"/>
      <c r="E508" s="118" t="s">
        <v>2339</v>
      </c>
      <c r="F508" s="128" t="s">
        <v>2340</v>
      </c>
      <c r="G508" s="120" t="s">
        <v>2340</v>
      </c>
      <c r="H508" s="120" t="s">
        <v>2340</v>
      </c>
      <c r="I508" s="120" t="s">
        <v>2340</v>
      </c>
      <c r="J508" s="129" t="s">
        <v>2341</v>
      </c>
      <c r="K508" s="129" t="s">
        <v>349</v>
      </c>
      <c r="L508" s="129" t="s">
        <v>349</v>
      </c>
      <c r="M508" s="120" t="s">
        <v>349</v>
      </c>
      <c r="N508" s="120" t="s">
        <v>349</v>
      </c>
      <c r="O508" s="120" t="s">
        <v>349</v>
      </c>
      <c r="P508" s="120" t="s">
        <v>349</v>
      </c>
      <c r="Q508" s="112"/>
    </row>
    <row r="509" spans="1:17" ht="14.25" thickBot="1">
      <c r="A509" s="114">
        <v>484</v>
      </c>
      <c r="B509" s="115"/>
      <c r="C509" s="116" t="s">
        <v>2342</v>
      </c>
      <c r="D509" s="117"/>
      <c r="E509" s="118" t="s">
        <v>2343</v>
      </c>
      <c r="F509" s="128" t="s">
        <v>350</v>
      </c>
      <c r="G509" s="120" t="s">
        <v>350</v>
      </c>
      <c r="H509" s="120" t="s">
        <v>350</v>
      </c>
      <c r="I509" s="120" t="s">
        <v>350</v>
      </c>
      <c r="J509" s="129" t="s">
        <v>350</v>
      </c>
      <c r="K509" s="129" t="s">
        <v>350</v>
      </c>
      <c r="L509" s="129" t="s">
        <v>350</v>
      </c>
      <c r="M509" s="120" t="s">
        <v>350</v>
      </c>
      <c r="N509" s="120" t="s">
        <v>350</v>
      </c>
      <c r="O509" s="120" t="s">
        <v>350</v>
      </c>
      <c r="P509" s="120" t="s">
        <v>350</v>
      </c>
      <c r="Q509" s="112"/>
    </row>
    <row r="510" spans="1:17" ht="15" thickTop="1" thickBot="1">
      <c r="A510" s="114">
        <v>485</v>
      </c>
      <c r="B510" s="115"/>
      <c r="C510" s="116" t="s">
        <v>2344</v>
      </c>
      <c r="D510" s="117" t="s">
        <v>2345</v>
      </c>
      <c r="E510" s="118" t="s">
        <v>2346</v>
      </c>
      <c r="F510" s="132" t="s">
        <v>51</v>
      </c>
      <c r="G510" s="120" t="s">
        <v>51</v>
      </c>
      <c r="H510" s="120" t="s">
        <v>51</v>
      </c>
      <c r="I510" s="120" t="s">
        <v>51</v>
      </c>
      <c r="J510" s="129" t="s">
        <v>51</v>
      </c>
      <c r="K510" s="129" t="s">
        <v>51</v>
      </c>
      <c r="L510" s="120" t="s">
        <v>51</v>
      </c>
      <c r="M510" s="120" t="s">
        <v>51</v>
      </c>
      <c r="N510" s="120" t="s">
        <v>51</v>
      </c>
      <c r="O510" s="120" t="s">
        <v>51</v>
      </c>
      <c r="P510" s="120" t="s">
        <v>51</v>
      </c>
      <c r="Q510" s="112"/>
    </row>
    <row r="511" spans="1:17" ht="15" thickTop="1" thickBot="1">
      <c r="A511" s="114">
        <v>486</v>
      </c>
      <c r="B511" s="115"/>
      <c r="C511" s="116" t="s">
        <v>2347</v>
      </c>
      <c r="D511" s="117"/>
      <c r="E511" s="118" t="s">
        <v>2348</v>
      </c>
      <c r="F511" s="132" t="s">
        <v>2349</v>
      </c>
      <c r="G511" s="120" t="s">
        <v>2349</v>
      </c>
      <c r="H511" s="120" t="s">
        <v>2349</v>
      </c>
      <c r="I511" s="120" t="s">
        <v>51</v>
      </c>
      <c r="J511" s="129" t="s">
        <v>51</v>
      </c>
      <c r="K511" s="129" t="s">
        <v>639</v>
      </c>
      <c r="L511" s="129" t="s">
        <v>639</v>
      </c>
      <c r="M511" s="120" t="s">
        <v>2350</v>
      </c>
      <c r="N511" s="120" t="s">
        <v>2350</v>
      </c>
      <c r="O511" s="120" t="s">
        <v>2350</v>
      </c>
      <c r="P511" s="120" t="s">
        <v>2350</v>
      </c>
      <c r="Q511" s="112"/>
    </row>
    <row r="512" spans="1:17" ht="14.25" thickTop="1">
      <c r="A512" s="114">
        <v>487</v>
      </c>
      <c r="B512" s="115"/>
      <c r="C512" s="116" t="s">
        <v>2351</v>
      </c>
      <c r="D512" s="117"/>
      <c r="E512" s="118" t="s">
        <v>2352</v>
      </c>
      <c r="F512" s="128" t="s">
        <v>2353</v>
      </c>
      <c r="G512" s="120" t="s">
        <v>2353</v>
      </c>
      <c r="H512" s="120" t="s">
        <v>2353</v>
      </c>
      <c r="I512" s="120" t="s">
        <v>2353</v>
      </c>
      <c r="J512" s="129" t="s">
        <v>351</v>
      </c>
      <c r="K512" s="129" t="s">
        <v>351</v>
      </c>
      <c r="L512" s="129" t="s">
        <v>351</v>
      </c>
      <c r="M512" s="120" t="s">
        <v>351</v>
      </c>
      <c r="N512" s="120" t="s">
        <v>351</v>
      </c>
      <c r="O512" s="120" t="s">
        <v>351</v>
      </c>
      <c r="P512" s="120" t="s">
        <v>351</v>
      </c>
      <c r="Q512" s="112"/>
    </row>
    <row r="513" spans="1:17">
      <c r="A513" s="114">
        <v>488</v>
      </c>
      <c r="B513" s="115"/>
      <c r="C513" s="116" t="s">
        <v>2354</v>
      </c>
      <c r="D513" s="117"/>
      <c r="E513" s="118" t="s">
        <v>2355</v>
      </c>
      <c r="F513" s="128" t="s">
        <v>51</v>
      </c>
      <c r="G513" s="120" t="s">
        <v>51</v>
      </c>
      <c r="H513" s="120" t="s">
        <v>51</v>
      </c>
      <c r="I513" s="120" t="s">
        <v>51</v>
      </c>
      <c r="J513" s="129" t="s">
        <v>51</v>
      </c>
      <c r="K513" s="129" t="s">
        <v>51</v>
      </c>
      <c r="L513" s="129" t="s">
        <v>51</v>
      </c>
      <c r="M513" s="120" t="s">
        <v>51</v>
      </c>
      <c r="N513" s="120" t="s">
        <v>51</v>
      </c>
      <c r="O513" s="120" t="s">
        <v>51</v>
      </c>
      <c r="P513" s="120" t="s">
        <v>51</v>
      </c>
      <c r="Q513" s="112"/>
    </row>
    <row r="514" spans="1:17">
      <c r="A514" s="114">
        <v>673</v>
      </c>
      <c r="B514" s="115"/>
      <c r="C514" s="116" t="s">
        <v>2356</v>
      </c>
      <c r="D514" s="117" t="s">
        <v>2357</v>
      </c>
      <c r="E514" s="118" t="s">
        <v>2358</v>
      </c>
      <c r="F514" s="128" t="s">
        <v>51</v>
      </c>
      <c r="G514" s="120" t="s">
        <v>51</v>
      </c>
      <c r="H514" s="120" t="s">
        <v>51</v>
      </c>
      <c r="I514" s="120" t="s">
        <v>51</v>
      </c>
      <c r="J514" s="129" t="s">
        <v>51</v>
      </c>
      <c r="K514" s="129" t="s">
        <v>51</v>
      </c>
      <c r="L514" s="129" t="s">
        <v>51</v>
      </c>
      <c r="M514" s="120" t="s">
        <v>703</v>
      </c>
      <c r="N514" s="120" t="s">
        <v>2359</v>
      </c>
      <c r="O514" s="120" t="s">
        <v>2359</v>
      </c>
      <c r="P514" s="120" t="s">
        <v>51</v>
      </c>
      <c r="Q514" s="112"/>
    </row>
    <row r="515" spans="1:17">
      <c r="A515" s="114">
        <v>489</v>
      </c>
      <c r="B515" s="115"/>
      <c r="C515" s="116" t="s">
        <v>352</v>
      </c>
      <c r="D515" s="117"/>
      <c r="E515" s="118" t="s">
        <v>2360</v>
      </c>
      <c r="F515" s="128" t="s">
        <v>353</v>
      </c>
      <c r="G515" s="120" t="s">
        <v>353</v>
      </c>
      <c r="H515" s="120" t="s">
        <v>353</v>
      </c>
      <c r="I515" s="120" t="s">
        <v>353</v>
      </c>
      <c r="J515" s="129" t="s">
        <v>2361</v>
      </c>
      <c r="K515" s="129" t="s">
        <v>353</v>
      </c>
      <c r="L515" s="129" t="s">
        <v>353</v>
      </c>
      <c r="M515" s="120" t="s">
        <v>353</v>
      </c>
      <c r="N515" s="120" t="s">
        <v>353</v>
      </c>
      <c r="O515" s="120" t="s">
        <v>353</v>
      </c>
      <c r="P515" s="120" t="s">
        <v>353</v>
      </c>
      <c r="Q515" s="112"/>
    </row>
    <row r="516" spans="1:17">
      <c r="A516" s="114">
        <v>490</v>
      </c>
      <c r="B516" s="115"/>
      <c r="C516" s="116" t="s">
        <v>2362</v>
      </c>
      <c r="D516" s="117"/>
      <c r="E516" s="118" t="s">
        <v>2363</v>
      </c>
      <c r="F516" s="128"/>
      <c r="G516" s="120"/>
      <c r="H516" s="120"/>
      <c r="I516" s="120"/>
      <c r="J516" s="129"/>
      <c r="K516" s="129"/>
      <c r="L516" s="129" t="s">
        <v>2364</v>
      </c>
      <c r="M516" s="120" t="s">
        <v>2364</v>
      </c>
      <c r="N516" s="120" t="s">
        <v>2364</v>
      </c>
      <c r="O516" s="120" t="s">
        <v>2364</v>
      </c>
      <c r="P516" s="120" t="s">
        <v>2364</v>
      </c>
      <c r="Q516" s="112" t="s">
        <v>642</v>
      </c>
    </row>
    <row r="517" spans="1:17" ht="14.25" thickBot="1">
      <c r="A517" s="114">
        <v>491</v>
      </c>
      <c r="B517" s="115"/>
      <c r="C517" s="116" t="s">
        <v>2365</v>
      </c>
      <c r="D517" s="117"/>
      <c r="E517" s="118" t="s">
        <v>2366</v>
      </c>
      <c r="F517" s="128" t="s">
        <v>2367</v>
      </c>
      <c r="G517" s="120" t="s">
        <v>2367</v>
      </c>
      <c r="H517" s="120" t="s">
        <v>2367</v>
      </c>
      <c r="I517" s="120" t="s">
        <v>2367</v>
      </c>
      <c r="J517" s="129" t="s">
        <v>354</v>
      </c>
      <c r="K517" s="129" t="s">
        <v>354</v>
      </c>
      <c r="L517" s="120" t="s">
        <v>354</v>
      </c>
      <c r="M517" s="120" t="s">
        <v>354</v>
      </c>
      <c r="N517" s="120" t="s">
        <v>354</v>
      </c>
      <c r="O517" s="120" t="s">
        <v>354</v>
      </c>
      <c r="P517" s="120" t="s">
        <v>354</v>
      </c>
      <c r="Q517" s="112"/>
    </row>
    <row r="518" spans="1:17" ht="15" thickTop="1" thickBot="1">
      <c r="A518" s="114">
        <v>492</v>
      </c>
      <c r="B518" s="115"/>
      <c r="C518" s="116" t="s">
        <v>2368</v>
      </c>
      <c r="D518" s="117" t="s">
        <v>640</v>
      </c>
      <c r="E518" s="118" t="s">
        <v>2369</v>
      </c>
      <c r="F518" s="132" t="s">
        <v>355</v>
      </c>
      <c r="G518" s="120" t="s">
        <v>355</v>
      </c>
      <c r="H518" s="120" t="s">
        <v>355</v>
      </c>
      <c r="I518" s="120" t="s">
        <v>355</v>
      </c>
      <c r="J518" s="129" t="s">
        <v>355</v>
      </c>
      <c r="K518" s="129" t="s">
        <v>355</v>
      </c>
      <c r="L518" s="120" t="s">
        <v>355</v>
      </c>
      <c r="M518" s="120" t="s">
        <v>355</v>
      </c>
      <c r="N518" s="120" t="s">
        <v>355</v>
      </c>
      <c r="O518" s="120" t="s">
        <v>355</v>
      </c>
      <c r="P518" s="120" t="s">
        <v>355</v>
      </c>
      <c r="Q518" s="112"/>
    </row>
    <row r="519" spans="1:17" ht="14.25" thickTop="1">
      <c r="A519" s="114">
        <v>493</v>
      </c>
      <c r="B519" s="115"/>
      <c r="C519" s="116" t="s">
        <v>2370</v>
      </c>
      <c r="D519" s="117"/>
      <c r="E519" s="118" t="s">
        <v>2371</v>
      </c>
      <c r="F519" s="128" t="s">
        <v>2372</v>
      </c>
      <c r="G519" s="120" t="s">
        <v>2372</v>
      </c>
      <c r="H519" s="120" t="s">
        <v>2372</v>
      </c>
      <c r="I519" s="120" t="s">
        <v>2372</v>
      </c>
      <c r="J519" s="129" t="s">
        <v>641</v>
      </c>
      <c r="K519" s="129" t="s">
        <v>641</v>
      </c>
      <c r="L519" s="129" t="s">
        <v>51</v>
      </c>
      <c r="M519" s="120" t="s">
        <v>51</v>
      </c>
      <c r="N519" s="120" t="s">
        <v>51</v>
      </c>
      <c r="O519" s="120" t="s">
        <v>51</v>
      </c>
      <c r="P519" s="120" t="s">
        <v>51</v>
      </c>
      <c r="Q519" s="112"/>
    </row>
    <row r="520" spans="1:17">
      <c r="A520" s="114">
        <v>494</v>
      </c>
      <c r="B520" s="115"/>
      <c r="C520" s="116" t="s">
        <v>2373</v>
      </c>
      <c r="D520" s="117"/>
      <c r="E520" s="118" t="s">
        <v>2374</v>
      </c>
      <c r="F520" s="128" t="s">
        <v>2375</v>
      </c>
      <c r="G520" s="120" t="s">
        <v>2375</v>
      </c>
      <c r="H520" s="120" t="s">
        <v>2375</v>
      </c>
      <c r="I520" s="120" t="s">
        <v>2375</v>
      </c>
      <c r="J520" s="129" t="s">
        <v>356</v>
      </c>
      <c r="K520" s="129" t="s">
        <v>356</v>
      </c>
      <c r="L520" s="129" t="s">
        <v>356</v>
      </c>
      <c r="M520" s="120" t="s">
        <v>356</v>
      </c>
      <c r="N520" s="120" t="s">
        <v>356</v>
      </c>
      <c r="O520" s="120" t="s">
        <v>356</v>
      </c>
      <c r="P520" s="120" t="s">
        <v>356</v>
      </c>
      <c r="Q520" s="112"/>
    </row>
    <row r="521" spans="1:17">
      <c r="A521" s="114">
        <v>495</v>
      </c>
      <c r="B521" s="115"/>
      <c r="C521" s="116" t="s">
        <v>2376</v>
      </c>
      <c r="D521" s="117"/>
      <c r="E521" s="118" t="s">
        <v>2377</v>
      </c>
      <c r="F521" s="128" t="s">
        <v>51</v>
      </c>
      <c r="G521" s="120" t="s">
        <v>51</v>
      </c>
      <c r="H521" s="120" t="s">
        <v>51</v>
      </c>
      <c r="I521" s="120" t="s">
        <v>51</v>
      </c>
      <c r="J521" s="129" t="s">
        <v>51</v>
      </c>
      <c r="K521" s="129" t="s">
        <v>51</v>
      </c>
      <c r="L521" s="120" t="s">
        <v>51</v>
      </c>
      <c r="M521" s="120" t="s">
        <v>51</v>
      </c>
      <c r="N521" s="120" t="s">
        <v>51</v>
      </c>
      <c r="O521" s="120" t="s">
        <v>51</v>
      </c>
      <c r="P521" s="120" t="s">
        <v>51</v>
      </c>
      <c r="Q521" s="112"/>
    </row>
    <row r="522" spans="1:17">
      <c r="A522" s="114">
        <v>496</v>
      </c>
      <c r="B522" s="115"/>
      <c r="C522" s="116" t="s">
        <v>2378</v>
      </c>
      <c r="D522" s="117"/>
      <c r="E522" s="118" t="s">
        <v>2379</v>
      </c>
      <c r="F522" s="128"/>
      <c r="G522" s="120"/>
      <c r="H522" s="120" t="s">
        <v>2380</v>
      </c>
      <c r="I522" s="120" t="s">
        <v>2380</v>
      </c>
      <c r="J522" s="129" t="s">
        <v>357</v>
      </c>
      <c r="K522" s="129" t="s">
        <v>357</v>
      </c>
      <c r="L522" s="129" t="s">
        <v>357</v>
      </c>
      <c r="M522" s="120" t="s">
        <v>357</v>
      </c>
      <c r="N522" s="120" t="s">
        <v>357</v>
      </c>
      <c r="O522" s="120" t="s">
        <v>357</v>
      </c>
      <c r="P522" s="120" t="s">
        <v>357</v>
      </c>
      <c r="Q522" s="112"/>
    </row>
    <row r="523" spans="1:17">
      <c r="A523" s="114">
        <v>497</v>
      </c>
      <c r="B523" s="115"/>
      <c r="C523" s="116" t="s">
        <v>2381</v>
      </c>
      <c r="D523" s="117"/>
      <c r="E523" s="118" t="s">
        <v>2382</v>
      </c>
      <c r="F523" s="128" t="s">
        <v>51</v>
      </c>
      <c r="G523" s="120" t="s">
        <v>51</v>
      </c>
      <c r="H523" s="120" t="s">
        <v>51</v>
      </c>
      <c r="I523" s="120" t="s">
        <v>51</v>
      </c>
      <c r="J523" s="129" t="s">
        <v>51</v>
      </c>
      <c r="K523" s="129" t="s">
        <v>51</v>
      </c>
      <c r="L523" s="129" t="s">
        <v>51</v>
      </c>
      <c r="M523" s="120" t="s">
        <v>51</v>
      </c>
      <c r="N523" s="120" t="s">
        <v>51</v>
      </c>
      <c r="O523" s="120" t="s">
        <v>51</v>
      </c>
      <c r="P523" s="120" t="s">
        <v>51</v>
      </c>
      <c r="Q523" s="112"/>
    </row>
    <row r="524" spans="1:17">
      <c r="A524" s="114">
        <v>498</v>
      </c>
      <c r="B524" s="115"/>
      <c r="C524" s="116" t="s">
        <v>2383</v>
      </c>
      <c r="D524" s="117"/>
      <c r="E524" s="118" t="s">
        <v>2384</v>
      </c>
      <c r="F524" s="128" t="s">
        <v>51</v>
      </c>
      <c r="G524" s="120" t="s">
        <v>51</v>
      </c>
      <c r="H524" s="120" t="s">
        <v>51</v>
      </c>
      <c r="I524" s="120" t="s">
        <v>2385</v>
      </c>
      <c r="J524" s="129" t="s">
        <v>643</v>
      </c>
      <c r="K524" s="129" t="s">
        <v>51</v>
      </c>
      <c r="L524" s="129" t="s">
        <v>2386</v>
      </c>
      <c r="M524" s="120" t="s">
        <v>2386</v>
      </c>
      <c r="N524" s="120" t="s">
        <v>2386</v>
      </c>
      <c r="O524" s="120" t="s">
        <v>2386</v>
      </c>
      <c r="P524" s="120" t="s">
        <v>2387</v>
      </c>
      <c r="Q524" s="112"/>
    </row>
    <row r="525" spans="1:17">
      <c r="A525" s="114">
        <v>499</v>
      </c>
      <c r="B525" s="115"/>
      <c r="C525" s="116" t="s">
        <v>2388</v>
      </c>
      <c r="D525" s="117"/>
      <c r="E525" s="118" t="s">
        <v>2389</v>
      </c>
      <c r="F525" s="128" t="s">
        <v>51</v>
      </c>
      <c r="G525" s="120" t="s">
        <v>51</v>
      </c>
      <c r="H525" s="120" t="s">
        <v>51</v>
      </c>
      <c r="I525" s="120" t="s">
        <v>51</v>
      </c>
      <c r="J525" s="129" t="s">
        <v>51</v>
      </c>
      <c r="K525" s="129" t="s">
        <v>51</v>
      </c>
      <c r="L525" s="129" t="s">
        <v>51</v>
      </c>
      <c r="M525" s="120" t="s">
        <v>51</v>
      </c>
      <c r="N525" s="120" t="s">
        <v>51</v>
      </c>
      <c r="O525" s="120" t="s">
        <v>51</v>
      </c>
      <c r="P525" s="120" t="s">
        <v>51</v>
      </c>
      <c r="Q525" s="112"/>
    </row>
    <row r="526" spans="1:17">
      <c r="A526" s="114">
        <v>500</v>
      </c>
      <c r="B526" s="115"/>
      <c r="C526" s="116" t="s">
        <v>2390</v>
      </c>
      <c r="D526" s="117"/>
      <c r="E526" s="118" t="s">
        <v>2391</v>
      </c>
      <c r="F526" s="128" t="s">
        <v>2392</v>
      </c>
      <c r="G526" s="120" t="s">
        <v>2392</v>
      </c>
      <c r="H526" s="120" t="s">
        <v>2392</v>
      </c>
      <c r="I526" s="120" t="s">
        <v>2392</v>
      </c>
      <c r="J526" s="129" t="s">
        <v>358</v>
      </c>
      <c r="K526" s="129" t="s">
        <v>358</v>
      </c>
      <c r="L526" s="129" t="s">
        <v>358</v>
      </c>
      <c r="M526" s="120" t="s">
        <v>358</v>
      </c>
      <c r="N526" s="120" t="s">
        <v>358</v>
      </c>
      <c r="O526" s="120" t="s">
        <v>358</v>
      </c>
      <c r="P526" s="120" t="s">
        <v>358</v>
      </c>
      <c r="Q526" s="112"/>
    </row>
    <row r="527" spans="1:17">
      <c r="A527" s="114">
        <v>501</v>
      </c>
      <c r="B527" s="115"/>
      <c r="C527" s="116" t="s">
        <v>2393</v>
      </c>
      <c r="D527" s="117"/>
      <c r="E527" s="118" t="s">
        <v>2394</v>
      </c>
      <c r="F527" s="128" t="s">
        <v>2395</v>
      </c>
      <c r="G527" s="120" t="s">
        <v>2395</v>
      </c>
      <c r="H527" s="120" t="s">
        <v>2395</v>
      </c>
      <c r="I527" s="120" t="s">
        <v>2395</v>
      </c>
      <c r="J527" s="129" t="s">
        <v>359</v>
      </c>
      <c r="K527" s="129" t="s">
        <v>359</v>
      </c>
      <c r="L527" s="129" t="s">
        <v>359</v>
      </c>
      <c r="M527" s="120" t="s">
        <v>359</v>
      </c>
      <c r="N527" s="120" t="s">
        <v>359</v>
      </c>
      <c r="O527" s="120" t="s">
        <v>359</v>
      </c>
      <c r="P527" s="120" t="s">
        <v>359</v>
      </c>
      <c r="Q527" s="112" t="s">
        <v>500</v>
      </c>
    </row>
    <row r="528" spans="1:17">
      <c r="A528" s="114">
        <v>502</v>
      </c>
      <c r="B528" s="115"/>
      <c r="C528" s="116" t="s">
        <v>2396</v>
      </c>
      <c r="D528" s="117" t="s">
        <v>644</v>
      </c>
      <c r="E528" s="118" t="s">
        <v>2397</v>
      </c>
      <c r="F528" s="128"/>
      <c r="G528" s="120"/>
      <c r="H528" s="120"/>
      <c r="I528" s="120"/>
      <c r="J528" s="129" t="s">
        <v>2398</v>
      </c>
      <c r="K528" s="129" t="s">
        <v>2398</v>
      </c>
      <c r="L528" s="129" t="s">
        <v>2398</v>
      </c>
      <c r="M528" s="120" t="s">
        <v>2398</v>
      </c>
      <c r="N528" s="120" t="s">
        <v>2398</v>
      </c>
      <c r="O528" s="120" t="s">
        <v>2398</v>
      </c>
      <c r="P528" s="120" t="s">
        <v>2398</v>
      </c>
      <c r="Q528" s="112"/>
    </row>
    <row r="529" spans="1:17">
      <c r="A529" s="114">
        <v>503</v>
      </c>
      <c r="B529" s="115"/>
      <c r="C529" s="116" t="s">
        <v>2399</v>
      </c>
      <c r="D529" s="117"/>
      <c r="E529" s="118" t="s">
        <v>2400</v>
      </c>
      <c r="F529" s="128" t="s">
        <v>2401</v>
      </c>
      <c r="G529" s="120" t="s">
        <v>2401</v>
      </c>
      <c r="H529" s="120" t="s">
        <v>2401</v>
      </c>
      <c r="I529" s="120" t="s">
        <v>2401</v>
      </c>
      <c r="J529" s="129" t="s">
        <v>360</v>
      </c>
      <c r="K529" s="129" t="s">
        <v>360</v>
      </c>
      <c r="L529" s="129" t="s">
        <v>360</v>
      </c>
      <c r="M529" s="120" t="s">
        <v>360</v>
      </c>
      <c r="N529" s="120" t="s">
        <v>360</v>
      </c>
      <c r="O529" s="120" t="s">
        <v>360</v>
      </c>
      <c r="P529" s="120" t="s">
        <v>360</v>
      </c>
      <c r="Q529" s="112" t="s">
        <v>500</v>
      </c>
    </row>
    <row r="530" spans="1:17">
      <c r="A530" s="114">
        <v>504</v>
      </c>
      <c r="B530" s="115"/>
      <c r="C530" s="116" t="s">
        <v>2402</v>
      </c>
      <c r="D530" s="117"/>
      <c r="E530" s="118" t="s">
        <v>2403</v>
      </c>
      <c r="F530" s="128" t="s">
        <v>51</v>
      </c>
      <c r="G530" s="120" t="s">
        <v>51</v>
      </c>
      <c r="H530" s="120" t="s">
        <v>51</v>
      </c>
      <c r="I530" s="120" t="s">
        <v>51</v>
      </c>
      <c r="J530" s="129" t="s">
        <v>51</v>
      </c>
      <c r="K530" s="129" t="s">
        <v>51</v>
      </c>
      <c r="L530" s="129" t="s">
        <v>51</v>
      </c>
      <c r="M530" s="120" t="s">
        <v>51</v>
      </c>
      <c r="N530" s="120" t="s">
        <v>51</v>
      </c>
      <c r="O530" s="120" t="s">
        <v>51</v>
      </c>
      <c r="P530" s="120" t="s">
        <v>51</v>
      </c>
      <c r="Q530" s="112"/>
    </row>
    <row r="531" spans="1:17">
      <c r="A531" s="114">
        <v>507</v>
      </c>
      <c r="B531" s="115"/>
      <c r="C531" s="116" t="s">
        <v>2404</v>
      </c>
      <c r="D531" s="117"/>
      <c r="E531" s="118" t="s">
        <v>2405</v>
      </c>
      <c r="F531" s="128" t="s">
        <v>51</v>
      </c>
      <c r="G531" s="120" t="s">
        <v>51</v>
      </c>
      <c r="H531" s="120" t="s">
        <v>51</v>
      </c>
      <c r="I531" s="120" t="s">
        <v>51</v>
      </c>
      <c r="J531" s="129" t="s">
        <v>51</v>
      </c>
      <c r="K531" s="129" t="s">
        <v>51</v>
      </c>
      <c r="L531" s="120" t="s">
        <v>51</v>
      </c>
      <c r="M531" s="120" t="s">
        <v>51</v>
      </c>
      <c r="N531" s="120" t="s">
        <v>51</v>
      </c>
      <c r="O531" s="120" t="s">
        <v>51</v>
      </c>
      <c r="P531" s="120" t="s">
        <v>51</v>
      </c>
      <c r="Q531" s="112"/>
    </row>
    <row r="532" spans="1:17">
      <c r="A532" s="114">
        <v>508</v>
      </c>
      <c r="B532" s="115"/>
      <c r="C532" s="116" t="s">
        <v>2406</v>
      </c>
      <c r="D532" s="117"/>
      <c r="E532" s="118" t="s">
        <v>2407</v>
      </c>
      <c r="F532" s="128" t="s">
        <v>2408</v>
      </c>
      <c r="G532" s="120" t="s">
        <v>2408</v>
      </c>
      <c r="H532" s="120" t="s">
        <v>2408</v>
      </c>
      <c r="I532" s="120" t="s">
        <v>2408</v>
      </c>
      <c r="J532" s="129" t="s">
        <v>361</v>
      </c>
      <c r="K532" s="129" t="s">
        <v>361</v>
      </c>
      <c r="L532" s="129" t="s">
        <v>361</v>
      </c>
      <c r="M532" s="120" t="s">
        <v>361</v>
      </c>
      <c r="N532" s="120" t="s">
        <v>361</v>
      </c>
      <c r="O532" s="120" t="s">
        <v>361</v>
      </c>
      <c r="P532" s="120" t="s">
        <v>361</v>
      </c>
      <c r="Q532" s="112"/>
    </row>
    <row r="533" spans="1:17">
      <c r="A533" s="114">
        <v>509</v>
      </c>
      <c r="B533" s="115"/>
      <c r="C533" s="116" t="s">
        <v>2409</v>
      </c>
      <c r="D533" s="117"/>
      <c r="E533" s="118" t="s">
        <v>2410</v>
      </c>
      <c r="F533" s="128" t="s">
        <v>2411</v>
      </c>
      <c r="G533" s="120" t="s">
        <v>2411</v>
      </c>
      <c r="H533" s="120" t="s">
        <v>2411</v>
      </c>
      <c r="I533" s="120" t="s">
        <v>2411</v>
      </c>
      <c r="J533" s="129" t="s">
        <v>646</v>
      </c>
      <c r="K533" s="129" t="s">
        <v>646</v>
      </c>
      <c r="L533" s="129" t="s">
        <v>646</v>
      </c>
      <c r="M533" s="120" t="s">
        <v>646</v>
      </c>
      <c r="N533" s="120" t="s">
        <v>2412</v>
      </c>
      <c r="O533" s="120" t="s">
        <v>2412</v>
      </c>
      <c r="P533" s="120" t="s">
        <v>2412</v>
      </c>
      <c r="Q533" s="112"/>
    </row>
    <row r="534" spans="1:17">
      <c r="A534" s="114">
        <v>510</v>
      </c>
      <c r="B534" s="115"/>
      <c r="C534" s="116" t="s">
        <v>2413</v>
      </c>
      <c r="D534" s="117"/>
      <c r="E534" s="118" t="s">
        <v>2414</v>
      </c>
      <c r="F534" s="128" t="s">
        <v>2415</v>
      </c>
      <c r="G534" s="120" t="s">
        <v>2415</v>
      </c>
      <c r="H534" s="120" t="s">
        <v>2415</v>
      </c>
      <c r="I534" s="120" t="s">
        <v>2415</v>
      </c>
      <c r="J534" s="129" t="s">
        <v>362</v>
      </c>
      <c r="K534" s="129" t="s">
        <v>362</v>
      </c>
      <c r="L534" s="120" t="s">
        <v>362</v>
      </c>
      <c r="M534" s="120" t="s">
        <v>362</v>
      </c>
      <c r="N534" s="120" t="s">
        <v>362</v>
      </c>
      <c r="O534" s="120" t="s">
        <v>362</v>
      </c>
      <c r="P534" s="120" t="s">
        <v>362</v>
      </c>
      <c r="Q534" s="112"/>
    </row>
    <row r="535" spans="1:17">
      <c r="A535" s="114">
        <v>511</v>
      </c>
      <c r="B535" s="115"/>
      <c r="C535" s="116" t="s">
        <v>2416</v>
      </c>
      <c r="D535" s="117"/>
      <c r="E535" s="118" t="s">
        <v>2417</v>
      </c>
      <c r="F535" s="128" t="s">
        <v>2418</v>
      </c>
      <c r="G535" s="120" t="s">
        <v>2418</v>
      </c>
      <c r="H535" s="120" t="s">
        <v>2418</v>
      </c>
      <c r="I535" s="120" t="s">
        <v>2418</v>
      </c>
      <c r="J535" s="129" t="s">
        <v>51</v>
      </c>
      <c r="K535" s="129" t="s">
        <v>647</v>
      </c>
      <c r="L535" s="129" t="s">
        <v>51</v>
      </c>
      <c r="M535" s="120" t="s">
        <v>51</v>
      </c>
      <c r="N535" s="120" t="s">
        <v>51</v>
      </c>
      <c r="O535" s="120" t="s">
        <v>51</v>
      </c>
      <c r="P535" s="120" t="s">
        <v>51</v>
      </c>
      <c r="Q535" s="112"/>
    </row>
    <row r="536" spans="1:17">
      <c r="A536" s="114">
        <v>512</v>
      </c>
      <c r="B536" s="115"/>
      <c r="C536" s="116" t="s">
        <v>2419</v>
      </c>
      <c r="D536" s="117"/>
      <c r="E536" s="118" t="s">
        <v>2420</v>
      </c>
      <c r="F536" s="128" t="s">
        <v>2421</v>
      </c>
      <c r="G536" s="120" t="s">
        <v>2421</v>
      </c>
      <c r="H536" s="120" t="s">
        <v>2421</v>
      </c>
      <c r="I536" s="120" t="s">
        <v>2421</v>
      </c>
      <c r="J536" s="129" t="s">
        <v>363</v>
      </c>
      <c r="K536" s="129" t="s">
        <v>363</v>
      </c>
      <c r="L536" s="129" t="s">
        <v>363</v>
      </c>
      <c r="M536" s="120" t="s">
        <v>363</v>
      </c>
      <c r="N536" s="120" t="s">
        <v>363</v>
      </c>
      <c r="O536" s="120" t="s">
        <v>363</v>
      </c>
      <c r="P536" s="120" t="s">
        <v>363</v>
      </c>
      <c r="Q536" s="112"/>
    </row>
    <row r="537" spans="1:17" ht="14.25" thickBot="1">
      <c r="A537" s="114">
        <v>513</v>
      </c>
      <c r="B537" s="115"/>
      <c r="C537" s="116" t="s">
        <v>2422</v>
      </c>
      <c r="D537" s="117"/>
      <c r="E537" s="118" t="s">
        <v>2423</v>
      </c>
      <c r="F537" s="130" t="s">
        <v>51</v>
      </c>
      <c r="G537" s="119" t="s">
        <v>51</v>
      </c>
      <c r="H537" s="119" t="s">
        <v>51</v>
      </c>
      <c r="I537" s="120" t="s">
        <v>2424</v>
      </c>
      <c r="J537" s="129" t="s">
        <v>2424</v>
      </c>
      <c r="K537" s="129" t="s">
        <v>364</v>
      </c>
      <c r="L537" s="129" t="s">
        <v>364</v>
      </c>
      <c r="M537" s="120" t="s">
        <v>364</v>
      </c>
      <c r="N537" s="120" t="s">
        <v>364</v>
      </c>
      <c r="O537" s="120" t="s">
        <v>364</v>
      </c>
      <c r="P537" s="120" t="s">
        <v>364</v>
      </c>
      <c r="Q537" s="112"/>
    </row>
    <row r="538" spans="1:17" ht="15" thickTop="1" thickBot="1">
      <c r="A538" s="114">
        <v>514</v>
      </c>
      <c r="B538" s="115"/>
      <c r="C538" s="116" t="s">
        <v>2425</v>
      </c>
      <c r="D538" s="117"/>
      <c r="E538" s="118" t="s">
        <v>2426</v>
      </c>
      <c r="F538" s="132" t="s">
        <v>365</v>
      </c>
      <c r="G538" s="120" t="s">
        <v>365</v>
      </c>
      <c r="H538" s="120" t="s">
        <v>365</v>
      </c>
      <c r="I538" s="120" t="s">
        <v>365</v>
      </c>
      <c r="J538" s="129" t="s">
        <v>365</v>
      </c>
      <c r="K538" s="129" t="s">
        <v>365</v>
      </c>
      <c r="L538" s="129" t="s">
        <v>365</v>
      </c>
      <c r="M538" s="120" t="s">
        <v>365</v>
      </c>
      <c r="N538" s="120" t="s">
        <v>365</v>
      </c>
      <c r="O538" s="120" t="s">
        <v>51</v>
      </c>
      <c r="P538" s="120" t="s">
        <v>2427</v>
      </c>
      <c r="Q538" s="112"/>
    </row>
    <row r="539" spans="1:17" ht="15" thickTop="1" thickBot="1">
      <c r="A539" s="114">
        <v>515</v>
      </c>
      <c r="B539" s="115"/>
      <c r="C539" s="116" t="s">
        <v>2428</v>
      </c>
      <c r="D539" s="117"/>
      <c r="E539" s="118" t="s">
        <v>2429</v>
      </c>
      <c r="F539" s="128"/>
      <c r="G539" s="120"/>
      <c r="H539" s="120"/>
      <c r="I539" s="120"/>
      <c r="J539" s="129" t="s">
        <v>2430</v>
      </c>
      <c r="K539" s="129" t="s">
        <v>2430</v>
      </c>
      <c r="L539" s="129" t="s">
        <v>51</v>
      </c>
      <c r="M539" s="120" t="s">
        <v>51</v>
      </c>
      <c r="N539" s="120" t="s">
        <v>51</v>
      </c>
      <c r="O539" s="120" t="s">
        <v>51</v>
      </c>
      <c r="P539" s="120" t="s">
        <v>51</v>
      </c>
      <c r="Q539" s="112"/>
    </row>
    <row r="540" spans="1:17" ht="15" thickTop="1" thickBot="1">
      <c r="A540" s="114">
        <v>516</v>
      </c>
      <c r="B540" s="115"/>
      <c r="C540" s="116" t="s">
        <v>2431</v>
      </c>
      <c r="D540" s="117"/>
      <c r="E540" s="118" t="s">
        <v>2432</v>
      </c>
      <c r="F540" s="132" t="s">
        <v>51</v>
      </c>
      <c r="G540" s="120" t="s">
        <v>648</v>
      </c>
      <c r="H540" s="120" t="s">
        <v>648</v>
      </c>
      <c r="I540" s="120" t="s">
        <v>648</v>
      </c>
      <c r="J540" s="129" t="s">
        <v>648</v>
      </c>
      <c r="K540" s="129" t="s">
        <v>648</v>
      </c>
      <c r="L540" s="120" t="s">
        <v>51</v>
      </c>
      <c r="M540" s="120" t="s">
        <v>51</v>
      </c>
      <c r="N540" s="120" t="s">
        <v>51</v>
      </c>
      <c r="O540" s="120" t="s">
        <v>2433</v>
      </c>
      <c r="P540" s="120" t="s">
        <v>2433</v>
      </c>
      <c r="Q540" s="112"/>
    </row>
    <row r="541" spans="1:17" ht="14.25" thickTop="1">
      <c r="A541" s="114">
        <v>517</v>
      </c>
      <c r="B541" s="115"/>
      <c r="C541" s="116" t="s">
        <v>2434</v>
      </c>
      <c r="D541" s="117"/>
      <c r="E541" s="118" t="s">
        <v>2435</v>
      </c>
      <c r="F541" s="128" t="s">
        <v>2436</v>
      </c>
      <c r="G541" s="120" t="s">
        <v>2436</v>
      </c>
      <c r="H541" s="120" t="s">
        <v>51</v>
      </c>
      <c r="I541" s="120" t="s">
        <v>51</v>
      </c>
      <c r="J541" s="129" t="s">
        <v>51</v>
      </c>
      <c r="K541" s="129" t="s">
        <v>51</v>
      </c>
      <c r="L541" s="129" t="s">
        <v>51</v>
      </c>
      <c r="M541" s="120" t="s">
        <v>51</v>
      </c>
      <c r="N541" s="120" t="s">
        <v>51</v>
      </c>
      <c r="O541" s="120" t="s">
        <v>51</v>
      </c>
      <c r="P541" s="120" t="s">
        <v>51</v>
      </c>
      <c r="Q541" s="112" t="s">
        <v>487</v>
      </c>
    </row>
    <row r="542" spans="1:17">
      <c r="A542" s="114">
        <v>518</v>
      </c>
      <c r="B542" s="115"/>
      <c r="C542" s="116" t="s">
        <v>2437</v>
      </c>
      <c r="D542" s="117"/>
      <c r="E542" s="118" t="s">
        <v>2438</v>
      </c>
      <c r="F542" s="128" t="s">
        <v>51</v>
      </c>
      <c r="G542" s="120" t="s">
        <v>51</v>
      </c>
      <c r="H542" s="120" t="s">
        <v>51</v>
      </c>
      <c r="I542" s="120" t="s">
        <v>51</v>
      </c>
      <c r="J542" s="129" t="s">
        <v>51</v>
      </c>
      <c r="K542" s="129" t="s">
        <v>51</v>
      </c>
      <c r="L542" s="120" t="s">
        <v>2439</v>
      </c>
      <c r="M542" s="120" t="s">
        <v>2439</v>
      </c>
      <c r="N542" s="120" t="s">
        <v>2439</v>
      </c>
      <c r="O542" s="120" t="s">
        <v>2439</v>
      </c>
      <c r="P542" s="120" t="s">
        <v>2439</v>
      </c>
      <c r="Q542" s="112"/>
    </row>
    <row r="543" spans="1:17">
      <c r="A543" s="114">
        <v>519</v>
      </c>
      <c r="B543" s="115"/>
      <c r="C543" s="116" t="s">
        <v>2440</v>
      </c>
      <c r="D543" s="117"/>
      <c r="E543" s="118" t="s">
        <v>2441</v>
      </c>
      <c r="F543" s="128" t="s">
        <v>2442</v>
      </c>
      <c r="G543" s="120" t="s">
        <v>2442</v>
      </c>
      <c r="H543" s="120" t="s">
        <v>2442</v>
      </c>
      <c r="I543" s="120" t="s">
        <v>2442</v>
      </c>
      <c r="J543" s="129" t="s">
        <v>366</v>
      </c>
      <c r="K543" s="129" t="s">
        <v>366</v>
      </c>
      <c r="L543" s="120" t="s">
        <v>366</v>
      </c>
      <c r="M543" s="120" t="s">
        <v>366</v>
      </c>
      <c r="N543" s="120" t="s">
        <v>366</v>
      </c>
      <c r="O543" s="120" t="s">
        <v>366</v>
      </c>
      <c r="P543" s="120" t="s">
        <v>366</v>
      </c>
      <c r="Q543" s="112"/>
    </row>
    <row r="544" spans="1:17">
      <c r="A544" s="114">
        <v>520</v>
      </c>
      <c r="B544" s="115"/>
      <c r="C544" s="116" t="s">
        <v>2443</v>
      </c>
      <c r="D544" s="117"/>
      <c r="E544" s="118" t="s">
        <v>2444</v>
      </c>
      <c r="F544" s="128" t="s">
        <v>2445</v>
      </c>
      <c r="G544" s="120" t="s">
        <v>2445</v>
      </c>
      <c r="H544" s="120" t="s">
        <v>2445</v>
      </c>
      <c r="I544" s="120" t="s">
        <v>2445</v>
      </c>
      <c r="J544" s="129" t="s">
        <v>367</v>
      </c>
      <c r="K544" s="129" t="s">
        <v>367</v>
      </c>
      <c r="L544" s="129" t="s">
        <v>367</v>
      </c>
      <c r="M544" s="120" t="s">
        <v>367</v>
      </c>
      <c r="N544" s="120" t="s">
        <v>367</v>
      </c>
      <c r="O544" s="120" t="s">
        <v>367</v>
      </c>
      <c r="P544" s="120" t="s">
        <v>367</v>
      </c>
      <c r="Q544" s="112"/>
    </row>
    <row r="545" spans="1:17">
      <c r="A545" s="114">
        <v>521</v>
      </c>
      <c r="B545" s="115"/>
      <c r="C545" s="116" t="s">
        <v>2446</v>
      </c>
      <c r="D545" s="117"/>
      <c r="E545" s="118" t="s">
        <v>2447</v>
      </c>
      <c r="F545" s="128" t="s">
        <v>51</v>
      </c>
      <c r="G545" s="120" t="s">
        <v>51</v>
      </c>
      <c r="H545" s="120" t="s">
        <v>51</v>
      </c>
      <c r="I545" s="120" t="s">
        <v>51</v>
      </c>
      <c r="J545" s="129" t="s">
        <v>51</v>
      </c>
      <c r="K545" s="129" t="s">
        <v>51</v>
      </c>
      <c r="L545" s="129" t="s">
        <v>51</v>
      </c>
      <c r="M545" s="120" t="s">
        <v>51</v>
      </c>
      <c r="N545" s="120" t="s">
        <v>51</v>
      </c>
      <c r="O545" s="120" t="s">
        <v>51</v>
      </c>
      <c r="P545" s="120" t="s">
        <v>51</v>
      </c>
      <c r="Q545" s="112"/>
    </row>
    <row r="546" spans="1:17">
      <c r="A546" s="114">
        <v>522</v>
      </c>
      <c r="B546" s="115"/>
      <c r="C546" s="116" t="s">
        <v>2448</v>
      </c>
      <c r="D546" s="117" t="s">
        <v>2449</v>
      </c>
      <c r="E546" s="118" t="s">
        <v>2450</v>
      </c>
      <c r="F546" s="128" t="s">
        <v>2451</v>
      </c>
      <c r="G546" s="120" t="s">
        <v>2451</v>
      </c>
      <c r="H546" s="120" t="s">
        <v>2452</v>
      </c>
      <c r="I546" s="120" t="s">
        <v>2452</v>
      </c>
      <c r="J546" s="129" t="s">
        <v>368</v>
      </c>
      <c r="K546" s="129" t="s">
        <v>368</v>
      </c>
      <c r="L546" s="129" t="s">
        <v>368</v>
      </c>
      <c r="M546" s="120" t="s">
        <v>368</v>
      </c>
      <c r="N546" s="120" t="s">
        <v>368</v>
      </c>
      <c r="O546" s="120" t="s">
        <v>368</v>
      </c>
      <c r="P546" s="120" t="s">
        <v>368</v>
      </c>
      <c r="Q546" s="112"/>
    </row>
    <row r="547" spans="1:17">
      <c r="A547" s="114">
        <v>523</v>
      </c>
      <c r="B547" s="115"/>
      <c r="C547" s="116" t="s">
        <v>2453</v>
      </c>
      <c r="D547" s="117"/>
      <c r="E547" s="118" t="s">
        <v>2454</v>
      </c>
      <c r="F547" s="128"/>
      <c r="G547" s="120"/>
      <c r="H547" s="120"/>
      <c r="I547" s="120"/>
      <c r="J547" s="129"/>
      <c r="K547" s="129"/>
      <c r="L547" s="129"/>
      <c r="M547" s="120" t="s">
        <v>649</v>
      </c>
      <c r="N547" s="120" t="s">
        <v>2455</v>
      </c>
      <c r="O547" s="120" t="s">
        <v>2455</v>
      </c>
      <c r="P547" s="120" t="s">
        <v>2455</v>
      </c>
      <c r="Q547" s="112"/>
    </row>
    <row r="548" spans="1:17">
      <c r="A548" s="114">
        <v>524</v>
      </c>
      <c r="B548" s="115"/>
      <c r="C548" s="116" t="s">
        <v>2456</v>
      </c>
      <c r="D548" s="117" t="s">
        <v>2457</v>
      </c>
      <c r="E548" s="118" t="s">
        <v>2458</v>
      </c>
      <c r="F548" s="128" t="s">
        <v>2459</v>
      </c>
      <c r="G548" s="120" t="s">
        <v>2459</v>
      </c>
      <c r="H548" s="120" t="s">
        <v>2459</v>
      </c>
      <c r="I548" s="120" t="s">
        <v>51</v>
      </c>
      <c r="J548" s="129" t="s">
        <v>51</v>
      </c>
      <c r="K548" s="129" t="s">
        <v>51</v>
      </c>
      <c r="L548" s="129" t="s">
        <v>51</v>
      </c>
      <c r="M548" s="120" t="s">
        <v>51</v>
      </c>
      <c r="N548" s="120" t="s">
        <v>51</v>
      </c>
      <c r="O548" s="120" t="s">
        <v>51</v>
      </c>
      <c r="P548" s="120" t="s">
        <v>51</v>
      </c>
      <c r="Q548" s="112" t="s">
        <v>500</v>
      </c>
    </row>
    <row r="549" spans="1:17">
      <c r="A549" s="114">
        <v>525</v>
      </c>
      <c r="B549" s="115"/>
      <c r="C549" s="116" t="s">
        <v>2460</v>
      </c>
      <c r="D549" s="117"/>
      <c r="E549" s="118" t="s">
        <v>2461</v>
      </c>
      <c r="F549" s="128" t="s">
        <v>2462</v>
      </c>
      <c r="G549" s="120" t="s">
        <v>2462</v>
      </c>
      <c r="H549" s="120" t="s">
        <v>2462</v>
      </c>
      <c r="I549" s="120" t="s">
        <v>2462</v>
      </c>
      <c r="J549" s="129" t="s">
        <v>369</v>
      </c>
      <c r="K549" s="129" t="s">
        <v>369</v>
      </c>
      <c r="L549" s="129" t="s">
        <v>369</v>
      </c>
      <c r="M549" s="120" t="s">
        <v>369</v>
      </c>
      <c r="N549" s="120" t="s">
        <v>369</v>
      </c>
      <c r="O549" s="120" t="s">
        <v>369</v>
      </c>
      <c r="P549" s="120" t="s">
        <v>369</v>
      </c>
      <c r="Q549" s="112"/>
    </row>
    <row r="550" spans="1:17">
      <c r="A550" s="114">
        <v>526</v>
      </c>
      <c r="B550" s="115"/>
      <c r="C550" s="116" t="s">
        <v>2463</v>
      </c>
      <c r="D550" s="117"/>
      <c r="E550" s="118" t="s">
        <v>2464</v>
      </c>
      <c r="F550" s="128" t="s">
        <v>51</v>
      </c>
      <c r="G550" s="120" t="s">
        <v>51</v>
      </c>
      <c r="H550" s="120" t="s">
        <v>51</v>
      </c>
      <c r="I550" s="120" t="s">
        <v>51</v>
      </c>
      <c r="J550" s="129" t="s">
        <v>51</v>
      </c>
      <c r="K550" s="129" t="s">
        <v>51</v>
      </c>
      <c r="L550" s="129" t="s">
        <v>51</v>
      </c>
      <c r="M550" s="120" t="s">
        <v>51</v>
      </c>
      <c r="N550" s="120" t="s">
        <v>51</v>
      </c>
      <c r="O550" s="120" t="s">
        <v>51</v>
      </c>
      <c r="P550" s="120" t="s">
        <v>51</v>
      </c>
      <c r="Q550" s="112"/>
    </row>
    <row r="551" spans="1:17">
      <c r="A551" s="114">
        <v>527</v>
      </c>
      <c r="B551" s="115"/>
      <c r="C551" s="116" t="s">
        <v>2465</v>
      </c>
      <c r="D551" s="117"/>
      <c r="E551" s="118" t="s">
        <v>2466</v>
      </c>
      <c r="F551" s="128" t="s">
        <v>51</v>
      </c>
      <c r="G551" s="120" t="s">
        <v>51</v>
      </c>
      <c r="H551" s="120" t="s">
        <v>51</v>
      </c>
      <c r="I551" s="120" t="s">
        <v>51</v>
      </c>
      <c r="J551" s="129" t="s">
        <v>51</v>
      </c>
      <c r="K551" s="129" t="s">
        <v>51</v>
      </c>
      <c r="L551" s="120" t="s">
        <v>51</v>
      </c>
      <c r="M551" s="120" t="s">
        <v>51</v>
      </c>
      <c r="N551" s="120" t="s">
        <v>51</v>
      </c>
      <c r="O551" s="120" t="s">
        <v>51</v>
      </c>
      <c r="P551" s="120" t="s">
        <v>51</v>
      </c>
      <c r="Q551" s="112"/>
    </row>
    <row r="552" spans="1:17">
      <c r="A552" s="114">
        <v>528</v>
      </c>
      <c r="B552" s="115"/>
      <c r="C552" s="116" t="s">
        <v>2467</v>
      </c>
      <c r="D552" s="117"/>
      <c r="E552" s="118" t="s">
        <v>2468</v>
      </c>
      <c r="F552" s="128" t="s">
        <v>2469</v>
      </c>
      <c r="G552" s="120" t="s">
        <v>2469</v>
      </c>
      <c r="H552" s="120" t="s">
        <v>2469</v>
      </c>
      <c r="I552" s="120" t="s">
        <v>2469</v>
      </c>
      <c r="J552" s="129" t="s">
        <v>370</v>
      </c>
      <c r="K552" s="129" t="s">
        <v>370</v>
      </c>
      <c r="L552" s="120" t="s">
        <v>370</v>
      </c>
      <c r="M552" s="120" t="s">
        <v>370</v>
      </c>
      <c r="N552" s="120" t="s">
        <v>370</v>
      </c>
      <c r="O552" s="120" t="s">
        <v>370</v>
      </c>
      <c r="P552" s="120" t="s">
        <v>370</v>
      </c>
      <c r="Q552" s="112"/>
    </row>
    <row r="553" spans="1:17">
      <c r="A553" s="114">
        <v>529</v>
      </c>
      <c r="B553" s="115"/>
      <c r="C553" s="116" t="s">
        <v>2470</v>
      </c>
      <c r="D553" s="117"/>
      <c r="E553" s="118" t="s">
        <v>2471</v>
      </c>
      <c r="F553" s="128" t="s">
        <v>2472</v>
      </c>
      <c r="G553" s="120" t="s">
        <v>2472</v>
      </c>
      <c r="H553" s="120" t="s">
        <v>2472</v>
      </c>
      <c r="I553" s="120" t="s">
        <v>2472</v>
      </c>
      <c r="J553" s="129" t="s">
        <v>650</v>
      </c>
      <c r="K553" s="129" t="s">
        <v>650</v>
      </c>
      <c r="L553" s="129" t="s">
        <v>2473</v>
      </c>
      <c r="M553" s="120" t="s">
        <v>2473</v>
      </c>
      <c r="N553" s="120" t="s">
        <v>2473</v>
      </c>
      <c r="O553" s="120" t="s">
        <v>51</v>
      </c>
      <c r="P553" s="120" t="s">
        <v>2474</v>
      </c>
      <c r="Q553" s="112"/>
    </row>
    <row r="554" spans="1:17">
      <c r="A554" s="114">
        <v>530</v>
      </c>
      <c r="B554" s="115"/>
      <c r="C554" s="116" t="s">
        <v>2475</v>
      </c>
      <c r="D554" s="117"/>
      <c r="E554" s="118" t="s">
        <v>2476</v>
      </c>
      <c r="F554" s="128" t="s">
        <v>2477</v>
      </c>
      <c r="G554" s="120" t="s">
        <v>2477</v>
      </c>
      <c r="H554" s="120" t="s">
        <v>2478</v>
      </c>
      <c r="I554" s="120" t="s">
        <v>2478</v>
      </c>
      <c r="J554" s="129" t="s">
        <v>371</v>
      </c>
      <c r="K554" s="129" t="s">
        <v>371</v>
      </c>
      <c r="L554" s="129" t="s">
        <v>371</v>
      </c>
      <c r="M554" s="120" t="s">
        <v>371</v>
      </c>
      <c r="N554" s="120" t="s">
        <v>371</v>
      </c>
      <c r="O554" s="120" t="s">
        <v>371</v>
      </c>
      <c r="P554" s="120" t="s">
        <v>371</v>
      </c>
      <c r="Q554" s="112"/>
    </row>
    <row r="555" spans="1:17">
      <c r="A555" s="114">
        <v>531</v>
      </c>
      <c r="B555" s="115"/>
      <c r="C555" s="116" t="s">
        <v>2479</v>
      </c>
      <c r="D555" s="117"/>
      <c r="E555" s="118" t="s">
        <v>2480</v>
      </c>
      <c r="F555" s="128" t="s">
        <v>2481</v>
      </c>
      <c r="G555" s="120" t="s">
        <v>2481</v>
      </c>
      <c r="H555" s="120" t="s">
        <v>2481</v>
      </c>
      <c r="I555" s="120" t="s">
        <v>2481</v>
      </c>
      <c r="J555" s="129" t="s">
        <v>372</v>
      </c>
      <c r="K555" s="129" t="s">
        <v>372</v>
      </c>
      <c r="L555" s="120" t="s">
        <v>372</v>
      </c>
      <c r="M555" s="120" t="s">
        <v>372</v>
      </c>
      <c r="N555" s="120" t="s">
        <v>372</v>
      </c>
      <c r="O555" s="120" t="s">
        <v>372</v>
      </c>
      <c r="P555" s="120" t="s">
        <v>372</v>
      </c>
      <c r="Q555" s="112"/>
    </row>
    <row r="556" spans="1:17" ht="14.25" thickBot="1">
      <c r="A556" s="114">
        <v>532</v>
      </c>
      <c r="B556" s="115"/>
      <c r="C556" s="116" t="s">
        <v>2482</v>
      </c>
      <c r="D556" s="117"/>
      <c r="E556" s="118" t="s">
        <v>2483</v>
      </c>
      <c r="F556" s="128" t="s">
        <v>2484</v>
      </c>
      <c r="G556" s="120" t="s">
        <v>2484</v>
      </c>
      <c r="H556" s="120" t="s">
        <v>2485</v>
      </c>
      <c r="I556" s="120" t="s">
        <v>2485</v>
      </c>
      <c r="J556" s="129" t="s">
        <v>373</v>
      </c>
      <c r="K556" s="129" t="s">
        <v>373</v>
      </c>
      <c r="L556" s="129" t="s">
        <v>373</v>
      </c>
      <c r="M556" s="120" t="s">
        <v>373</v>
      </c>
      <c r="N556" s="120" t="s">
        <v>373</v>
      </c>
      <c r="O556" s="120" t="s">
        <v>373</v>
      </c>
      <c r="P556" s="120" t="s">
        <v>373</v>
      </c>
      <c r="Q556" s="112"/>
    </row>
    <row r="557" spans="1:17" ht="15" thickTop="1" thickBot="1">
      <c r="A557" s="114">
        <v>533</v>
      </c>
      <c r="B557" s="115"/>
      <c r="C557" s="116" t="s">
        <v>2486</v>
      </c>
      <c r="D557" s="117"/>
      <c r="E557" s="118" t="s">
        <v>2487</v>
      </c>
      <c r="F557" s="132" t="s">
        <v>651</v>
      </c>
      <c r="G557" s="120" t="s">
        <v>374</v>
      </c>
      <c r="H557" s="120" t="s">
        <v>374</v>
      </c>
      <c r="I557" s="120" t="s">
        <v>374</v>
      </c>
      <c r="J557" s="129" t="s">
        <v>374</v>
      </c>
      <c r="K557" s="129" t="s">
        <v>374</v>
      </c>
      <c r="L557" s="120" t="s">
        <v>374</v>
      </c>
      <c r="M557" s="120" t="s">
        <v>374</v>
      </c>
      <c r="N557" s="120" t="s">
        <v>374</v>
      </c>
      <c r="O557" s="120" t="s">
        <v>374</v>
      </c>
      <c r="P557" s="120" t="s">
        <v>374</v>
      </c>
      <c r="Q557" s="112"/>
    </row>
    <row r="558" spans="1:17" ht="14.25" thickTop="1">
      <c r="A558" s="114">
        <v>534</v>
      </c>
      <c r="B558" s="115"/>
      <c r="C558" s="116" t="s">
        <v>2488</v>
      </c>
      <c r="D558" s="117"/>
      <c r="E558" s="118" t="s">
        <v>2489</v>
      </c>
      <c r="F558" s="128" t="s">
        <v>51</v>
      </c>
      <c r="G558" s="120" t="s">
        <v>51</v>
      </c>
      <c r="H558" s="120" t="s">
        <v>51</v>
      </c>
      <c r="I558" s="120" t="s">
        <v>51</v>
      </c>
      <c r="J558" s="129" t="s">
        <v>51</v>
      </c>
      <c r="K558" s="129" t="s">
        <v>51</v>
      </c>
      <c r="L558" s="129" t="s">
        <v>51</v>
      </c>
      <c r="M558" s="120" t="s">
        <v>51</v>
      </c>
      <c r="N558" s="120" t="s">
        <v>51</v>
      </c>
      <c r="O558" s="120" t="s">
        <v>51</v>
      </c>
      <c r="P558" s="120" t="s">
        <v>51</v>
      </c>
      <c r="Q558" s="112"/>
    </row>
    <row r="559" spans="1:17">
      <c r="A559" s="114">
        <v>535</v>
      </c>
      <c r="B559" s="115"/>
      <c r="C559" s="116" t="s">
        <v>2490</v>
      </c>
      <c r="D559" s="117"/>
      <c r="E559" s="118" t="str">
        <f>PHONETIC(テーブル2[[#This Row],[施設名]])</f>
        <v>ニシボリケイセイゲカ</v>
      </c>
      <c r="F559" s="128"/>
      <c r="G559" s="120"/>
      <c r="H559" s="120"/>
      <c r="I559" s="120"/>
      <c r="J559" s="129"/>
      <c r="K559" s="129" t="s">
        <v>375</v>
      </c>
      <c r="L559" s="120" t="s">
        <v>375</v>
      </c>
      <c r="M559" s="120" t="s">
        <v>375</v>
      </c>
      <c r="N559" s="120" t="s">
        <v>375</v>
      </c>
      <c r="O559" s="120" t="s">
        <v>375</v>
      </c>
      <c r="P559" s="120" t="s">
        <v>375</v>
      </c>
      <c r="Q559" s="112"/>
    </row>
    <row r="560" spans="1:17">
      <c r="A560" s="114">
        <v>536</v>
      </c>
      <c r="B560" s="115"/>
      <c r="C560" s="116" t="s">
        <v>2491</v>
      </c>
      <c r="D560" s="117" t="s">
        <v>2492</v>
      </c>
      <c r="E560" s="118" t="s">
        <v>2493</v>
      </c>
      <c r="F560" s="128" t="s">
        <v>2494</v>
      </c>
      <c r="G560" s="120" t="s">
        <v>2494</v>
      </c>
      <c r="H560" s="120" t="s">
        <v>51</v>
      </c>
      <c r="I560" s="120" t="s">
        <v>2495</v>
      </c>
      <c r="J560" s="129" t="s">
        <v>376</v>
      </c>
      <c r="K560" s="129" t="s">
        <v>376</v>
      </c>
      <c r="L560" s="120" t="s">
        <v>376</v>
      </c>
      <c r="M560" s="120" t="s">
        <v>376</v>
      </c>
      <c r="N560" s="120" t="s">
        <v>376</v>
      </c>
      <c r="O560" s="120" t="s">
        <v>376</v>
      </c>
      <c r="P560" s="120" t="s">
        <v>376</v>
      </c>
      <c r="Q560" s="112"/>
    </row>
    <row r="561" spans="1:18">
      <c r="A561" s="114">
        <v>537</v>
      </c>
      <c r="B561" s="115"/>
      <c r="C561" s="116" t="s">
        <v>2496</v>
      </c>
      <c r="D561" s="117"/>
      <c r="E561" s="118" t="s">
        <v>2497</v>
      </c>
      <c r="F561" s="120" t="s">
        <v>51</v>
      </c>
      <c r="G561" s="120" t="s">
        <v>51</v>
      </c>
      <c r="H561" s="120" t="s">
        <v>51</v>
      </c>
      <c r="I561" s="120" t="s">
        <v>51</v>
      </c>
      <c r="J561" s="120" t="s">
        <v>51</v>
      </c>
      <c r="K561" s="120" t="s">
        <v>51</v>
      </c>
      <c r="L561" s="120" t="s">
        <v>51</v>
      </c>
      <c r="M561" s="120" t="s">
        <v>51</v>
      </c>
      <c r="N561" s="120" t="s">
        <v>51</v>
      </c>
      <c r="O561" s="120" t="s">
        <v>51</v>
      </c>
      <c r="P561" s="120" t="s">
        <v>51</v>
      </c>
      <c r="Q561" s="112"/>
    </row>
    <row r="562" spans="1:18">
      <c r="A562" s="114"/>
      <c r="B562" s="115"/>
      <c r="C562" s="116" t="s">
        <v>2498</v>
      </c>
      <c r="D562" s="117"/>
      <c r="E562" s="118" t="s">
        <v>2499</v>
      </c>
      <c r="F562" s="130" t="s">
        <v>51</v>
      </c>
      <c r="G562" s="119" t="s">
        <v>51</v>
      </c>
      <c r="H562" s="119" t="s">
        <v>51</v>
      </c>
      <c r="I562" s="119" t="s">
        <v>51</v>
      </c>
      <c r="J562" s="131" t="s">
        <v>51</v>
      </c>
      <c r="K562" s="131" t="s">
        <v>51</v>
      </c>
      <c r="L562" s="131" t="s">
        <v>51</v>
      </c>
      <c r="M562" s="119" t="s">
        <v>51</v>
      </c>
      <c r="N562" s="120" t="s">
        <v>2500</v>
      </c>
      <c r="O562" s="120" t="s">
        <v>2500</v>
      </c>
      <c r="P562" s="120" t="s">
        <v>2500</v>
      </c>
      <c r="Q562" s="112"/>
    </row>
    <row r="563" spans="1:18">
      <c r="A563" s="114">
        <v>538</v>
      </c>
      <c r="B563" s="115"/>
      <c r="C563" s="116" t="s">
        <v>2501</v>
      </c>
      <c r="D563" s="117"/>
      <c r="E563" s="118" t="s">
        <v>2502</v>
      </c>
      <c r="F563" s="128" t="s">
        <v>2503</v>
      </c>
      <c r="G563" s="120" t="s">
        <v>2503</v>
      </c>
      <c r="H563" s="120" t="s">
        <v>2503</v>
      </c>
      <c r="I563" s="120" t="s">
        <v>2503</v>
      </c>
      <c r="J563" s="129" t="s">
        <v>377</v>
      </c>
      <c r="K563" s="129" t="s">
        <v>377</v>
      </c>
      <c r="L563" s="129" t="s">
        <v>377</v>
      </c>
      <c r="M563" s="120" t="s">
        <v>377</v>
      </c>
      <c r="N563" s="120" t="s">
        <v>377</v>
      </c>
      <c r="O563" s="120" t="s">
        <v>377</v>
      </c>
      <c r="P563" s="120" t="s">
        <v>377</v>
      </c>
      <c r="Q563" s="112"/>
    </row>
    <row r="564" spans="1:18">
      <c r="A564" s="114">
        <v>539</v>
      </c>
      <c r="B564" s="115"/>
      <c r="C564" s="116" t="s">
        <v>2504</v>
      </c>
      <c r="D564" s="117"/>
      <c r="E564" s="118" t="s">
        <v>2505</v>
      </c>
      <c r="F564" s="128" t="s">
        <v>2506</v>
      </c>
      <c r="G564" s="120" t="s">
        <v>2506</v>
      </c>
      <c r="H564" s="120" t="s">
        <v>2506</v>
      </c>
      <c r="I564" s="120" t="s">
        <v>2506</v>
      </c>
      <c r="J564" s="129" t="s">
        <v>378</v>
      </c>
      <c r="K564" s="129" t="s">
        <v>378</v>
      </c>
      <c r="L564" s="129" t="s">
        <v>378</v>
      </c>
      <c r="M564" s="120" t="s">
        <v>378</v>
      </c>
      <c r="N564" s="120" t="s">
        <v>378</v>
      </c>
      <c r="O564" s="120" t="s">
        <v>378</v>
      </c>
      <c r="P564" s="120" t="s">
        <v>378</v>
      </c>
      <c r="Q564" s="112"/>
    </row>
    <row r="565" spans="1:18">
      <c r="A565" s="114">
        <v>540</v>
      </c>
      <c r="B565" s="115"/>
      <c r="C565" s="116" t="s">
        <v>2507</v>
      </c>
      <c r="D565" s="117" t="s">
        <v>2508</v>
      </c>
      <c r="E565" s="118" t="s">
        <v>2509</v>
      </c>
      <c r="F565" s="128" t="s">
        <v>2510</v>
      </c>
      <c r="G565" s="120" t="s">
        <v>2510</v>
      </c>
      <c r="H565" s="120" t="s">
        <v>2510</v>
      </c>
      <c r="I565" s="120" t="s">
        <v>2510</v>
      </c>
      <c r="J565" s="129" t="s">
        <v>379</v>
      </c>
      <c r="K565" s="129" t="s">
        <v>379</v>
      </c>
      <c r="L565" s="129" t="s">
        <v>379</v>
      </c>
      <c r="M565" s="120" t="s">
        <v>379</v>
      </c>
      <c r="N565" s="120" t="s">
        <v>379</v>
      </c>
      <c r="O565" s="120" t="s">
        <v>379</v>
      </c>
      <c r="P565" s="120" t="s">
        <v>379</v>
      </c>
      <c r="Q565" s="112"/>
    </row>
    <row r="566" spans="1:18">
      <c r="A566" s="114">
        <v>541</v>
      </c>
      <c r="B566" s="115"/>
      <c r="C566" s="116" t="s">
        <v>2511</v>
      </c>
      <c r="D566" s="117" t="s">
        <v>2512</v>
      </c>
      <c r="E566" s="118" t="s">
        <v>2513</v>
      </c>
      <c r="F566" s="120" t="s">
        <v>380</v>
      </c>
      <c r="G566" s="120" t="s">
        <v>380</v>
      </c>
      <c r="H566" s="120" t="s">
        <v>380</v>
      </c>
      <c r="I566" s="120" t="s">
        <v>380</v>
      </c>
      <c r="J566" s="120" t="s">
        <v>380</v>
      </c>
      <c r="K566" s="120" t="s">
        <v>380</v>
      </c>
      <c r="L566" s="120" t="s">
        <v>380</v>
      </c>
      <c r="M566" s="120" t="s">
        <v>380</v>
      </c>
      <c r="N566" s="120" t="s">
        <v>380</v>
      </c>
      <c r="O566" s="120" t="s">
        <v>380</v>
      </c>
      <c r="P566" s="120" t="s">
        <v>380</v>
      </c>
      <c r="Q566" s="112"/>
    </row>
    <row r="567" spans="1:18">
      <c r="A567" s="114"/>
      <c r="B567" s="115"/>
      <c r="C567" s="116" t="s">
        <v>2514</v>
      </c>
      <c r="D567" s="117"/>
      <c r="E567" s="118" t="s">
        <v>2515</v>
      </c>
      <c r="F567" s="130" t="s">
        <v>51</v>
      </c>
      <c r="G567" s="119" t="s">
        <v>51</v>
      </c>
      <c r="H567" s="119" t="s">
        <v>51</v>
      </c>
      <c r="I567" s="119" t="s">
        <v>51</v>
      </c>
      <c r="J567" s="131" t="s">
        <v>51</v>
      </c>
      <c r="K567" s="131" t="s">
        <v>51</v>
      </c>
      <c r="L567" s="131" t="s">
        <v>51</v>
      </c>
      <c r="M567" s="119" t="s">
        <v>51</v>
      </c>
      <c r="N567" s="120" t="s">
        <v>2516</v>
      </c>
      <c r="O567" s="120" t="s">
        <v>2516</v>
      </c>
      <c r="P567" s="120" t="s">
        <v>2516</v>
      </c>
      <c r="Q567" s="112"/>
    </row>
    <row r="568" spans="1:18" ht="14.25" thickBot="1">
      <c r="A568" s="114">
        <v>542</v>
      </c>
      <c r="B568" s="115"/>
      <c r="C568" s="116" t="s">
        <v>2517</v>
      </c>
      <c r="D568" s="117"/>
      <c r="E568" s="118" t="s">
        <v>2518</v>
      </c>
      <c r="F568" s="128" t="s">
        <v>381</v>
      </c>
      <c r="G568" s="120" t="s">
        <v>381</v>
      </c>
      <c r="H568" s="120" t="s">
        <v>381</v>
      </c>
      <c r="I568" s="120" t="s">
        <v>381</v>
      </c>
      <c r="J568" s="129" t="s">
        <v>381</v>
      </c>
      <c r="K568" s="129" t="s">
        <v>381</v>
      </c>
      <c r="L568" s="120" t="s">
        <v>381</v>
      </c>
      <c r="M568" s="120" t="s">
        <v>381</v>
      </c>
      <c r="N568" s="120" t="s">
        <v>381</v>
      </c>
      <c r="O568" s="120" t="s">
        <v>381</v>
      </c>
      <c r="P568" s="120" t="s">
        <v>381</v>
      </c>
      <c r="Q568" s="112"/>
    </row>
    <row r="569" spans="1:18" ht="15" thickTop="1" thickBot="1">
      <c r="A569" s="114">
        <v>543</v>
      </c>
      <c r="B569" s="115"/>
      <c r="C569" s="116" t="s">
        <v>2519</v>
      </c>
      <c r="D569" s="117"/>
      <c r="E569" s="118" t="s">
        <v>2520</v>
      </c>
      <c r="F569" s="132" t="s">
        <v>2521</v>
      </c>
      <c r="G569" s="120" t="s">
        <v>2521</v>
      </c>
      <c r="H569" s="120" t="s">
        <v>2521</v>
      </c>
      <c r="I569" s="120" t="s">
        <v>2521</v>
      </c>
      <c r="J569" s="129" t="s">
        <v>382</v>
      </c>
      <c r="K569" s="129" t="s">
        <v>382</v>
      </c>
      <c r="L569" s="120" t="s">
        <v>382</v>
      </c>
      <c r="M569" s="120" t="s">
        <v>382</v>
      </c>
      <c r="N569" s="120" t="s">
        <v>382</v>
      </c>
      <c r="O569" s="120" t="s">
        <v>382</v>
      </c>
      <c r="P569" s="120" t="s">
        <v>382</v>
      </c>
      <c r="Q569" s="112"/>
    </row>
    <row r="570" spans="1:18" ht="14.25" thickTop="1">
      <c r="A570" s="114">
        <v>544</v>
      </c>
      <c r="B570" s="115"/>
      <c r="C570" s="116" t="s">
        <v>2522</v>
      </c>
      <c r="D570" s="117"/>
      <c r="E570" s="118" t="s">
        <v>2523</v>
      </c>
      <c r="F570" s="128" t="s">
        <v>51</v>
      </c>
      <c r="G570" s="120" t="s">
        <v>51</v>
      </c>
      <c r="H570" s="120" t="s">
        <v>51</v>
      </c>
      <c r="I570" s="120" t="s">
        <v>51</v>
      </c>
      <c r="J570" s="129" t="s">
        <v>51</v>
      </c>
      <c r="K570" s="129" t="s">
        <v>51</v>
      </c>
      <c r="L570" s="129" t="s">
        <v>51</v>
      </c>
      <c r="M570" s="120" t="s">
        <v>51</v>
      </c>
      <c r="N570" s="120" t="s">
        <v>51</v>
      </c>
      <c r="O570" s="120" t="s">
        <v>51</v>
      </c>
      <c r="P570" s="120" t="s">
        <v>51</v>
      </c>
      <c r="Q570" s="134" t="s">
        <v>586</v>
      </c>
      <c r="R570" s="113" t="s">
        <v>655</v>
      </c>
    </row>
    <row r="571" spans="1:18">
      <c r="A571" s="114">
        <v>545</v>
      </c>
      <c r="B571" s="115"/>
      <c r="C571" s="116" t="s">
        <v>2524</v>
      </c>
      <c r="D571" s="117"/>
      <c r="E571" s="118" t="s">
        <v>2525</v>
      </c>
      <c r="F571" s="128" t="s">
        <v>2526</v>
      </c>
      <c r="G571" s="120" t="s">
        <v>652</v>
      </c>
      <c r="H571" s="120" t="s">
        <v>2527</v>
      </c>
      <c r="I571" s="120" t="s">
        <v>2527</v>
      </c>
      <c r="J571" s="129" t="s">
        <v>653</v>
      </c>
      <c r="K571" s="129" t="s">
        <v>654</v>
      </c>
      <c r="L571" s="120" t="s">
        <v>654</v>
      </c>
      <c r="M571" s="120" t="s">
        <v>51</v>
      </c>
      <c r="N571" s="120" t="s">
        <v>51</v>
      </c>
      <c r="O571" s="120" t="s">
        <v>51</v>
      </c>
      <c r="P571" s="120" t="s">
        <v>51</v>
      </c>
      <c r="Q571" s="112"/>
    </row>
    <row r="572" spans="1:18">
      <c r="A572" s="114">
        <v>546</v>
      </c>
      <c r="B572" s="115"/>
      <c r="C572" s="116" t="s">
        <v>2528</v>
      </c>
      <c r="D572" s="117"/>
      <c r="E572" s="118" t="s">
        <v>2529</v>
      </c>
      <c r="F572" s="128"/>
      <c r="G572" s="120"/>
      <c r="H572" s="120"/>
      <c r="I572" s="120"/>
      <c r="J572" s="129"/>
      <c r="K572" s="129" t="s">
        <v>383</v>
      </c>
      <c r="L572" s="129" t="s">
        <v>383</v>
      </c>
      <c r="M572" s="120" t="s">
        <v>383</v>
      </c>
      <c r="N572" s="120" t="s">
        <v>383</v>
      </c>
      <c r="O572" s="120" t="s">
        <v>2530</v>
      </c>
      <c r="P572" s="120" t="s">
        <v>2530</v>
      </c>
      <c r="Q572" s="112"/>
    </row>
    <row r="573" spans="1:18">
      <c r="A573" s="114">
        <v>547</v>
      </c>
      <c r="B573" s="115"/>
      <c r="C573" s="116" t="s">
        <v>2531</v>
      </c>
      <c r="D573" s="117"/>
      <c r="E573" s="118" t="s">
        <v>2532</v>
      </c>
      <c r="F573" s="128" t="s">
        <v>2533</v>
      </c>
      <c r="G573" s="120" t="s">
        <v>51</v>
      </c>
      <c r="H573" s="120" t="s">
        <v>51</v>
      </c>
      <c r="I573" s="120" t="s">
        <v>51</v>
      </c>
      <c r="J573" s="129" t="s">
        <v>51</v>
      </c>
      <c r="K573" s="129" t="s">
        <v>51</v>
      </c>
      <c r="L573" s="129" t="s">
        <v>51</v>
      </c>
      <c r="M573" s="120" t="s">
        <v>51</v>
      </c>
      <c r="N573" s="120" t="s">
        <v>51</v>
      </c>
      <c r="O573" s="120" t="s">
        <v>51</v>
      </c>
      <c r="P573" s="120" t="s">
        <v>51</v>
      </c>
      <c r="Q573" s="112" t="s">
        <v>500</v>
      </c>
    </row>
    <row r="574" spans="1:18">
      <c r="A574" s="114">
        <v>548</v>
      </c>
      <c r="B574" s="115"/>
      <c r="C574" s="116" t="s">
        <v>2534</v>
      </c>
      <c r="D574" s="117"/>
      <c r="E574" s="118" t="s">
        <v>2535</v>
      </c>
      <c r="F574" s="128" t="s">
        <v>51</v>
      </c>
      <c r="G574" s="120" t="s">
        <v>384</v>
      </c>
      <c r="H574" s="120" t="s">
        <v>384</v>
      </c>
      <c r="I574" s="120" t="s">
        <v>384</v>
      </c>
      <c r="J574" s="129" t="s">
        <v>384</v>
      </c>
      <c r="K574" s="129" t="s">
        <v>384</v>
      </c>
      <c r="L574" s="129" t="s">
        <v>384</v>
      </c>
      <c r="M574" s="120" t="s">
        <v>384</v>
      </c>
      <c r="N574" s="120" t="s">
        <v>384</v>
      </c>
      <c r="O574" s="120" t="s">
        <v>384</v>
      </c>
      <c r="P574" s="120" t="s">
        <v>384</v>
      </c>
      <c r="Q574" s="112"/>
    </row>
    <row r="575" spans="1:18">
      <c r="A575" s="114">
        <v>549</v>
      </c>
      <c r="B575" s="115"/>
      <c r="C575" s="116" t="s">
        <v>2536</v>
      </c>
      <c r="D575" s="117"/>
      <c r="E575" s="118" t="s">
        <v>2537</v>
      </c>
      <c r="F575" s="128" t="s">
        <v>51</v>
      </c>
      <c r="G575" s="120" t="s">
        <v>51</v>
      </c>
      <c r="H575" s="120" t="s">
        <v>51</v>
      </c>
      <c r="I575" s="120" t="s">
        <v>2538</v>
      </c>
      <c r="J575" s="129" t="s">
        <v>51</v>
      </c>
      <c r="K575" s="129" t="s">
        <v>51</v>
      </c>
      <c r="L575" s="129" t="s">
        <v>51</v>
      </c>
      <c r="M575" s="120" t="s">
        <v>51</v>
      </c>
      <c r="N575" s="120" t="s">
        <v>2539</v>
      </c>
      <c r="O575" s="120" t="s">
        <v>2540</v>
      </c>
      <c r="P575" s="120" t="s">
        <v>2540</v>
      </c>
      <c r="Q575" s="112" t="s">
        <v>586</v>
      </c>
      <c r="R575" s="113" t="s">
        <v>656</v>
      </c>
    </row>
    <row r="576" spans="1:18">
      <c r="A576" s="114">
        <v>550</v>
      </c>
      <c r="B576" s="115"/>
      <c r="C576" s="116" t="s">
        <v>2541</v>
      </c>
      <c r="D576" s="117"/>
      <c r="E576" s="118" t="s">
        <v>2542</v>
      </c>
      <c r="F576" s="128" t="s">
        <v>51</v>
      </c>
      <c r="G576" s="120" t="s">
        <v>51</v>
      </c>
      <c r="H576" s="120" t="s">
        <v>51</v>
      </c>
      <c r="I576" s="120" t="s">
        <v>51</v>
      </c>
      <c r="J576" s="129" t="s">
        <v>51</v>
      </c>
      <c r="K576" s="129" t="s">
        <v>51</v>
      </c>
      <c r="L576" s="129" t="s">
        <v>51</v>
      </c>
      <c r="M576" s="120" t="s">
        <v>51</v>
      </c>
      <c r="N576" s="120" t="s">
        <v>51</v>
      </c>
      <c r="O576" s="120" t="s">
        <v>51</v>
      </c>
      <c r="P576" s="120" t="s">
        <v>51</v>
      </c>
      <c r="Q576" s="112"/>
    </row>
    <row r="577" spans="1:17">
      <c r="A577" s="114">
        <v>551</v>
      </c>
      <c r="B577" s="115"/>
      <c r="C577" s="116" t="s">
        <v>2543</v>
      </c>
      <c r="D577" s="117"/>
      <c r="E577" s="118" t="s">
        <v>2544</v>
      </c>
      <c r="F577" s="128" t="s">
        <v>2545</v>
      </c>
      <c r="G577" s="120" t="s">
        <v>2545</v>
      </c>
      <c r="H577" s="120" t="s">
        <v>2545</v>
      </c>
      <c r="I577" s="120" t="s">
        <v>2545</v>
      </c>
      <c r="J577" s="129" t="s">
        <v>657</v>
      </c>
      <c r="K577" s="129" t="s">
        <v>385</v>
      </c>
      <c r="L577" s="129" t="s">
        <v>385</v>
      </c>
      <c r="M577" s="120" t="s">
        <v>385</v>
      </c>
      <c r="N577" s="120" t="s">
        <v>385</v>
      </c>
      <c r="O577" s="120" t="s">
        <v>385</v>
      </c>
      <c r="P577" s="120" t="s">
        <v>385</v>
      </c>
      <c r="Q577" s="112"/>
    </row>
    <row r="578" spans="1:17">
      <c r="A578" s="114">
        <v>552</v>
      </c>
      <c r="B578" s="115"/>
      <c r="C578" s="116" t="s">
        <v>2546</v>
      </c>
      <c r="D578" s="117"/>
      <c r="E578" s="118" t="s">
        <v>2547</v>
      </c>
      <c r="F578" s="128" t="s">
        <v>2548</v>
      </c>
      <c r="G578" s="120" t="s">
        <v>2548</v>
      </c>
      <c r="H578" s="120" t="s">
        <v>2548</v>
      </c>
      <c r="I578" s="120" t="s">
        <v>2548</v>
      </c>
      <c r="J578" s="129" t="s">
        <v>386</v>
      </c>
      <c r="K578" s="129" t="s">
        <v>386</v>
      </c>
      <c r="L578" s="120" t="s">
        <v>386</v>
      </c>
      <c r="M578" s="120" t="s">
        <v>386</v>
      </c>
      <c r="N578" s="120" t="s">
        <v>386</v>
      </c>
      <c r="O578" s="120" t="s">
        <v>386</v>
      </c>
      <c r="P578" s="120" t="s">
        <v>386</v>
      </c>
      <c r="Q578" s="112"/>
    </row>
    <row r="579" spans="1:17" ht="14.25" thickBot="1">
      <c r="A579" s="114">
        <v>553</v>
      </c>
      <c r="B579" s="115"/>
      <c r="C579" s="116" t="s">
        <v>2549</v>
      </c>
      <c r="D579" s="117"/>
      <c r="E579" s="118" t="s">
        <v>2550</v>
      </c>
      <c r="F579" s="128" t="s">
        <v>51</v>
      </c>
      <c r="G579" s="120" t="s">
        <v>51</v>
      </c>
      <c r="H579" s="120" t="s">
        <v>51</v>
      </c>
      <c r="I579" s="120" t="s">
        <v>51</v>
      </c>
      <c r="J579" s="129" t="s">
        <v>51</v>
      </c>
      <c r="K579" s="129" t="s">
        <v>51</v>
      </c>
      <c r="L579" s="129" t="s">
        <v>51</v>
      </c>
      <c r="M579" s="120" t="s">
        <v>51</v>
      </c>
      <c r="N579" s="120" t="s">
        <v>51</v>
      </c>
      <c r="O579" s="120" t="s">
        <v>51</v>
      </c>
      <c r="P579" s="120" t="s">
        <v>51</v>
      </c>
      <c r="Q579" s="112"/>
    </row>
    <row r="580" spans="1:17" ht="15" thickTop="1" thickBot="1">
      <c r="A580" s="114">
        <v>554</v>
      </c>
      <c r="B580" s="115"/>
      <c r="C580" s="116" t="s">
        <v>2551</v>
      </c>
      <c r="D580" s="117"/>
      <c r="E580" s="118" t="s">
        <v>2552</v>
      </c>
      <c r="F580" s="132" t="s">
        <v>2553</v>
      </c>
      <c r="G580" s="120" t="s">
        <v>2553</v>
      </c>
      <c r="H580" s="120" t="s">
        <v>2553</v>
      </c>
      <c r="I580" s="120" t="s">
        <v>2553</v>
      </c>
      <c r="J580" s="129" t="s">
        <v>387</v>
      </c>
      <c r="K580" s="129" t="s">
        <v>387</v>
      </c>
      <c r="L580" s="129" t="s">
        <v>387</v>
      </c>
      <c r="M580" s="120" t="s">
        <v>387</v>
      </c>
      <c r="N580" s="120" t="s">
        <v>387</v>
      </c>
      <c r="O580" s="120" t="s">
        <v>387</v>
      </c>
      <c r="P580" s="120" t="s">
        <v>387</v>
      </c>
      <c r="Q580" s="112"/>
    </row>
    <row r="581" spans="1:17" ht="14.25" thickTop="1">
      <c r="A581" s="114">
        <v>555</v>
      </c>
      <c r="B581" s="115"/>
      <c r="C581" s="116" t="s">
        <v>2554</v>
      </c>
      <c r="D581" s="117"/>
      <c r="E581" s="118" t="s">
        <v>2555</v>
      </c>
      <c r="F581" s="128"/>
      <c r="G581" s="120"/>
      <c r="H581" s="120"/>
      <c r="I581" s="120"/>
      <c r="J581" s="129" t="s">
        <v>2556</v>
      </c>
      <c r="K581" s="129" t="s">
        <v>2557</v>
      </c>
      <c r="L581" s="120" t="s">
        <v>2557</v>
      </c>
      <c r="M581" s="120" t="s">
        <v>2557</v>
      </c>
      <c r="N581" s="120" t="s">
        <v>2557</v>
      </c>
      <c r="O581" s="120" t="s">
        <v>2557</v>
      </c>
      <c r="P581" s="120" t="s">
        <v>2557</v>
      </c>
      <c r="Q581" s="112"/>
    </row>
    <row r="582" spans="1:17">
      <c r="A582" s="114">
        <v>556</v>
      </c>
      <c r="B582" s="115"/>
      <c r="C582" s="116" t="s">
        <v>2558</v>
      </c>
      <c r="D582" s="117"/>
      <c r="E582" s="118" t="s">
        <v>2559</v>
      </c>
      <c r="F582" s="128" t="s">
        <v>2560</v>
      </c>
      <c r="G582" s="120" t="s">
        <v>2560</v>
      </c>
      <c r="H582" s="120" t="s">
        <v>2560</v>
      </c>
      <c r="I582" s="120" t="s">
        <v>2560</v>
      </c>
      <c r="J582" s="129" t="s">
        <v>388</v>
      </c>
      <c r="K582" s="129" t="s">
        <v>388</v>
      </c>
      <c r="L582" s="129" t="s">
        <v>388</v>
      </c>
      <c r="M582" s="120" t="s">
        <v>388</v>
      </c>
      <c r="N582" s="120" t="s">
        <v>388</v>
      </c>
      <c r="O582" s="120" t="s">
        <v>388</v>
      </c>
      <c r="P582" s="120" t="s">
        <v>388</v>
      </c>
      <c r="Q582" s="112"/>
    </row>
    <row r="583" spans="1:17">
      <c r="A583" s="114">
        <v>557</v>
      </c>
      <c r="B583" s="115"/>
      <c r="C583" s="116" t="s">
        <v>2561</v>
      </c>
      <c r="D583" s="117"/>
      <c r="E583" s="118" t="s">
        <v>2562</v>
      </c>
      <c r="F583" s="128" t="s">
        <v>2563</v>
      </c>
      <c r="G583" s="120" t="s">
        <v>2563</v>
      </c>
      <c r="H583" s="120" t="s">
        <v>2563</v>
      </c>
      <c r="I583" s="120" t="s">
        <v>2563</v>
      </c>
      <c r="J583" s="129" t="s">
        <v>389</v>
      </c>
      <c r="K583" s="129" t="s">
        <v>389</v>
      </c>
      <c r="L583" s="120" t="s">
        <v>389</v>
      </c>
      <c r="M583" s="120" t="s">
        <v>389</v>
      </c>
      <c r="N583" s="120" t="s">
        <v>389</v>
      </c>
      <c r="O583" s="120" t="s">
        <v>389</v>
      </c>
      <c r="P583" s="120" t="s">
        <v>389</v>
      </c>
      <c r="Q583" s="112"/>
    </row>
    <row r="584" spans="1:17">
      <c r="A584" s="114">
        <v>558</v>
      </c>
      <c r="B584" s="115"/>
      <c r="C584" s="116" t="s">
        <v>390</v>
      </c>
      <c r="D584" s="117"/>
      <c r="E584" s="118" t="s">
        <v>2564</v>
      </c>
      <c r="F584" s="128" t="s">
        <v>391</v>
      </c>
      <c r="G584" s="120" t="s">
        <v>391</v>
      </c>
      <c r="H584" s="120" t="s">
        <v>391</v>
      </c>
      <c r="I584" s="120" t="s">
        <v>391</v>
      </c>
      <c r="J584" s="129" t="s">
        <v>391</v>
      </c>
      <c r="K584" s="129" t="s">
        <v>391</v>
      </c>
      <c r="L584" s="129" t="s">
        <v>391</v>
      </c>
      <c r="M584" s="120" t="s">
        <v>391</v>
      </c>
      <c r="N584" s="120" t="s">
        <v>391</v>
      </c>
      <c r="O584" s="120" t="s">
        <v>391</v>
      </c>
      <c r="P584" s="120" t="s">
        <v>391</v>
      </c>
      <c r="Q584" s="112"/>
    </row>
    <row r="585" spans="1:17">
      <c r="A585" s="114">
        <v>559</v>
      </c>
      <c r="B585" s="115"/>
      <c r="C585" s="116" t="s">
        <v>2565</v>
      </c>
      <c r="D585" s="117"/>
      <c r="E585" s="118" t="s">
        <v>2566</v>
      </c>
      <c r="F585" s="128" t="s">
        <v>2567</v>
      </c>
      <c r="G585" s="120" t="s">
        <v>2567</v>
      </c>
      <c r="H585" s="120" t="s">
        <v>2567</v>
      </c>
      <c r="I585" s="120" t="s">
        <v>2567</v>
      </c>
      <c r="J585" s="129" t="s">
        <v>392</v>
      </c>
      <c r="K585" s="129" t="s">
        <v>392</v>
      </c>
      <c r="L585" s="129" t="s">
        <v>392</v>
      </c>
      <c r="M585" s="120" t="s">
        <v>392</v>
      </c>
      <c r="N585" s="120" t="s">
        <v>392</v>
      </c>
      <c r="O585" s="120" t="s">
        <v>392</v>
      </c>
      <c r="P585" s="120" t="s">
        <v>392</v>
      </c>
      <c r="Q585" s="112"/>
    </row>
    <row r="586" spans="1:17">
      <c r="A586" s="114">
        <v>560</v>
      </c>
      <c r="B586" s="115"/>
      <c r="C586" s="116" t="s">
        <v>2568</v>
      </c>
      <c r="D586" s="117"/>
      <c r="E586" s="118" t="s">
        <v>2569</v>
      </c>
      <c r="F586" s="128" t="s">
        <v>51</v>
      </c>
      <c r="G586" s="120" t="s">
        <v>51</v>
      </c>
      <c r="H586" s="120" t="s">
        <v>51</v>
      </c>
      <c r="I586" s="120" t="s">
        <v>51</v>
      </c>
      <c r="J586" s="129" t="s">
        <v>51</v>
      </c>
      <c r="K586" s="129" t="s">
        <v>51</v>
      </c>
      <c r="L586" s="129" t="s">
        <v>51</v>
      </c>
      <c r="M586" s="120" t="s">
        <v>51</v>
      </c>
      <c r="N586" s="120" t="s">
        <v>51</v>
      </c>
      <c r="O586" s="120" t="s">
        <v>51</v>
      </c>
      <c r="P586" s="120" t="s">
        <v>51</v>
      </c>
      <c r="Q586" s="112" t="s">
        <v>487</v>
      </c>
    </row>
    <row r="587" spans="1:17">
      <c r="A587" s="114">
        <v>561</v>
      </c>
      <c r="B587" s="115"/>
      <c r="C587" s="116" t="s">
        <v>2570</v>
      </c>
      <c r="D587" s="117"/>
      <c r="E587" s="118" t="str">
        <f>PHONETIC(テーブル2[[#This Row],[施設名]])</f>
        <v>ハルヤマキネンビョウイン</v>
      </c>
      <c r="F587" s="128"/>
      <c r="G587" s="120"/>
      <c r="H587" s="120"/>
      <c r="I587" s="120"/>
      <c r="J587" s="129"/>
      <c r="K587" s="129" t="s">
        <v>2571</v>
      </c>
      <c r="L587" s="120" t="s">
        <v>2571</v>
      </c>
      <c r="M587" s="120" t="s">
        <v>2571</v>
      </c>
      <c r="N587" s="120" t="s">
        <v>2571</v>
      </c>
      <c r="O587" s="120" t="s">
        <v>2571</v>
      </c>
      <c r="P587" s="120" t="s">
        <v>2571</v>
      </c>
      <c r="Q587" s="112"/>
    </row>
    <row r="588" spans="1:17" ht="14.25" thickBot="1">
      <c r="A588" s="114">
        <v>562</v>
      </c>
      <c r="B588" s="115"/>
      <c r="C588" s="116" t="s">
        <v>2572</v>
      </c>
      <c r="D588" s="117"/>
      <c r="E588" s="118" t="s">
        <v>2573</v>
      </c>
      <c r="F588" s="128" t="s">
        <v>51</v>
      </c>
      <c r="G588" s="120" t="s">
        <v>51</v>
      </c>
      <c r="H588" s="120" t="s">
        <v>51</v>
      </c>
      <c r="I588" s="120" t="s">
        <v>51</v>
      </c>
      <c r="J588" s="129" t="s">
        <v>51</v>
      </c>
      <c r="K588" s="129" t="s">
        <v>51</v>
      </c>
      <c r="L588" s="129" t="s">
        <v>51</v>
      </c>
      <c r="M588" s="120" t="s">
        <v>51</v>
      </c>
      <c r="N588" s="120" t="s">
        <v>51</v>
      </c>
      <c r="O588" s="120" t="s">
        <v>51</v>
      </c>
      <c r="P588" s="120" t="s">
        <v>51</v>
      </c>
      <c r="Q588" s="112"/>
    </row>
    <row r="589" spans="1:17" ht="15" thickTop="1" thickBot="1">
      <c r="A589" s="114">
        <v>563</v>
      </c>
      <c r="B589" s="115"/>
      <c r="C589" s="116" t="s">
        <v>2574</v>
      </c>
      <c r="D589" s="117"/>
      <c r="E589" s="118" t="s">
        <v>2575</v>
      </c>
      <c r="F589" s="132" t="s">
        <v>51</v>
      </c>
      <c r="G589" s="120" t="s">
        <v>51</v>
      </c>
      <c r="H589" s="120" t="s">
        <v>51</v>
      </c>
      <c r="I589" s="120" t="s">
        <v>51</v>
      </c>
      <c r="J589" s="129" t="s">
        <v>51</v>
      </c>
      <c r="K589" s="129" t="s">
        <v>51</v>
      </c>
      <c r="L589" s="129" t="s">
        <v>51</v>
      </c>
      <c r="M589" s="120" t="s">
        <v>51</v>
      </c>
      <c r="N589" s="120" t="s">
        <v>51</v>
      </c>
      <c r="O589" s="120" t="s">
        <v>51</v>
      </c>
      <c r="P589" s="120" t="s">
        <v>51</v>
      </c>
      <c r="Q589" s="112"/>
    </row>
    <row r="590" spans="1:17" ht="14.25" thickTop="1">
      <c r="A590" s="114">
        <v>564</v>
      </c>
      <c r="B590" s="115"/>
      <c r="C590" s="116" t="s">
        <v>2576</v>
      </c>
      <c r="D590" s="117"/>
      <c r="E590" s="118" t="s">
        <v>2577</v>
      </c>
      <c r="F590" s="128"/>
      <c r="G590" s="120"/>
      <c r="H590" s="120" t="s">
        <v>2578</v>
      </c>
      <c r="I590" s="120" t="s">
        <v>2578</v>
      </c>
      <c r="J590" s="129" t="s">
        <v>393</v>
      </c>
      <c r="K590" s="129" t="s">
        <v>393</v>
      </c>
      <c r="L590" s="129" t="s">
        <v>393</v>
      </c>
      <c r="M590" s="120" t="s">
        <v>393</v>
      </c>
      <c r="N590" s="120" t="s">
        <v>393</v>
      </c>
      <c r="O590" s="120" t="s">
        <v>393</v>
      </c>
      <c r="P590" s="120" t="s">
        <v>393</v>
      </c>
      <c r="Q590" s="112"/>
    </row>
    <row r="591" spans="1:17">
      <c r="A591" s="114">
        <v>565</v>
      </c>
      <c r="B591" s="115"/>
      <c r="C591" s="116" t="s">
        <v>2579</v>
      </c>
      <c r="D591" s="117"/>
      <c r="E591" s="118" t="s">
        <v>2580</v>
      </c>
      <c r="F591" s="128" t="s">
        <v>2581</v>
      </c>
      <c r="G591" s="120" t="s">
        <v>2581</v>
      </c>
      <c r="H591" s="120" t="s">
        <v>2581</v>
      </c>
      <c r="I591" s="120" t="s">
        <v>2581</v>
      </c>
      <c r="J591" s="129" t="s">
        <v>394</v>
      </c>
      <c r="K591" s="129" t="s">
        <v>394</v>
      </c>
      <c r="L591" s="129" t="s">
        <v>394</v>
      </c>
      <c r="M591" s="120" t="s">
        <v>394</v>
      </c>
      <c r="N591" s="120" t="s">
        <v>394</v>
      </c>
      <c r="O591" s="120" t="s">
        <v>394</v>
      </c>
      <c r="P591" s="120" t="s">
        <v>394</v>
      </c>
      <c r="Q591" s="112"/>
    </row>
    <row r="592" spans="1:17">
      <c r="A592" s="114">
        <v>566</v>
      </c>
      <c r="B592" s="115"/>
      <c r="C592" s="116" t="s">
        <v>2582</v>
      </c>
      <c r="D592" s="117"/>
      <c r="E592" s="118" t="s">
        <v>2583</v>
      </c>
      <c r="F592" s="128" t="s">
        <v>51</v>
      </c>
      <c r="G592" s="120" t="s">
        <v>51</v>
      </c>
      <c r="H592" s="120" t="s">
        <v>51</v>
      </c>
      <c r="I592" s="120" t="s">
        <v>51</v>
      </c>
      <c r="J592" s="129" t="s">
        <v>51</v>
      </c>
      <c r="K592" s="129" t="s">
        <v>51</v>
      </c>
      <c r="L592" s="129" t="s">
        <v>51</v>
      </c>
      <c r="M592" s="120" t="s">
        <v>51</v>
      </c>
      <c r="N592" s="120" t="s">
        <v>51</v>
      </c>
      <c r="O592" s="120" t="s">
        <v>51</v>
      </c>
      <c r="P592" s="120" t="s">
        <v>51</v>
      </c>
      <c r="Q592" s="112"/>
    </row>
    <row r="593" spans="1:17" ht="14.25" thickBot="1">
      <c r="A593" s="114">
        <v>567</v>
      </c>
      <c r="B593" s="115"/>
      <c r="C593" s="116" t="s">
        <v>2584</v>
      </c>
      <c r="D593" s="117"/>
      <c r="E593" s="118" t="s">
        <v>2585</v>
      </c>
      <c r="F593" s="128"/>
      <c r="G593" s="120"/>
      <c r="H593" s="120"/>
      <c r="I593" s="120"/>
      <c r="J593" s="129"/>
      <c r="K593" s="129"/>
      <c r="L593" s="120"/>
      <c r="M593" s="120" t="s">
        <v>658</v>
      </c>
      <c r="N593" s="120" t="s">
        <v>2586</v>
      </c>
      <c r="O593" s="120" t="s">
        <v>2586</v>
      </c>
      <c r="P593" s="120" t="s">
        <v>2586</v>
      </c>
      <c r="Q593" s="112"/>
    </row>
    <row r="594" spans="1:17" ht="15" thickTop="1" thickBot="1">
      <c r="A594" s="114">
        <v>568</v>
      </c>
      <c r="B594" s="115"/>
      <c r="C594" s="116" t="s">
        <v>2587</v>
      </c>
      <c r="D594" s="117"/>
      <c r="E594" s="118" t="s">
        <v>2588</v>
      </c>
      <c r="F594" s="132" t="s">
        <v>2589</v>
      </c>
      <c r="G594" s="120" t="s">
        <v>2589</v>
      </c>
      <c r="H594" s="120" t="s">
        <v>2589</v>
      </c>
      <c r="I594" s="120" t="s">
        <v>2589</v>
      </c>
      <c r="J594" s="129" t="s">
        <v>395</v>
      </c>
      <c r="K594" s="129" t="s">
        <v>395</v>
      </c>
      <c r="L594" s="129" t="s">
        <v>395</v>
      </c>
      <c r="M594" s="120" t="s">
        <v>395</v>
      </c>
      <c r="N594" s="120" t="s">
        <v>395</v>
      </c>
      <c r="O594" s="120" t="s">
        <v>395</v>
      </c>
      <c r="P594" s="120" t="s">
        <v>395</v>
      </c>
      <c r="Q594" s="112"/>
    </row>
    <row r="595" spans="1:17" ht="14.25" thickTop="1">
      <c r="A595" s="114">
        <v>569</v>
      </c>
      <c r="B595" s="115"/>
      <c r="C595" s="116" t="s">
        <v>2590</v>
      </c>
      <c r="D595" s="117"/>
      <c r="E595" s="118" t="s">
        <v>2591</v>
      </c>
      <c r="F595" s="128"/>
      <c r="G595" s="120"/>
      <c r="H595" s="120"/>
      <c r="I595" s="120"/>
      <c r="J595" s="129"/>
      <c r="K595" s="129"/>
      <c r="L595" s="120"/>
      <c r="M595" s="120" t="s">
        <v>659</v>
      </c>
      <c r="N595" s="120" t="s">
        <v>2592</v>
      </c>
      <c r="O595" s="120" t="s">
        <v>2592</v>
      </c>
      <c r="P595" s="120" t="s">
        <v>2592</v>
      </c>
      <c r="Q595" s="112"/>
    </row>
    <row r="596" spans="1:17">
      <c r="A596" s="114">
        <v>570</v>
      </c>
      <c r="B596" s="115"/>
      <c r="C596" s="116" t="s">
        <v>2593</v>
      </c>
      <c r="D596" s="117"/>
      <c r="E596" s="118" t="s">
        <v>2594</v>
      </c>
      <c r="F596" s="128" t="s">
        <v>2595</v>
      </c>
      <c r="G596" s="120" t="s">
        <v>2595</v>
      </c>
      <c r="H596" s="120" t="s">
        <v>2595</v>
      </c>
      <c r="I596" s="120" t="s">
        <v>2595</v>
      </c>
      <c r="J596" s="129" t="s">
        <v>396</v>
      </c>
      <c r="K596" s="129" t="s">
        <v>396</v>
      </c>
      <c r="L596" s="129" t="s">
        <v>396</v>
      </c>
      <c r="M596" s="120" t="s">
        <v>396</v>
      </c>
      <c r="N596" s="120" t="s">
        <v>396</v>
      </c>
      <c r="O596" s="120" t="s">
        <v>396</v>
      </c>
      <c r="P596" s="120" t="s">
        <v>396</v>
      </c>
      <c r="Q596" s="112"/>
    </row>
    <row r="597" spans="1:17">
      <c r="A597" s="114">
        <v>571</v>
      </c>
      <c r="B597" s="115"/>
      <c r="C597" s="116" t="s">
        <v>2596</v>
      </c>
      <c r="D597" s="117"/>
      <c r="E597" s="118" t="s">
        <v>2597</v>
      </c>
      <c r="F597" s="128" t="s">
        <v>2598</v>
      </c>
      <c r="G597" s="120" t="s">
        <v>2598</v>
      </c>
      <c r="H597" s="120" t="s">
        <v>2598</v>
      </c>
      <c r="I597" s="120" t="s">
        <v>2598</v>
      </c>
      <c r="J597" s="129" t="s">
        <v>397</v>
      </c>
      <c r="K597" s="129" t="s">
        <v>397</v>
      </c>
      <c r="L597" s="129" t="s">
        <v>397</v>
      </c>
      <c r="M597" s="120" t="s">
        <v>397</v>
      </c>
      <c r="N597" s="120" t="s">
        <v>397</v>
      </c>
      <c r="O597" s="120" t="s">
        <v>397</v>
      </c>
      <c r="P597" s="120" t="s">
        <v>397</v>
      </c>
      <c r="Q597" s="112"/>
    </row>
    <row r="598" spans="1:17" ht="14.25" thickBot="1">
      <c r="A598" s="114">
        <v>572</v>
      </c>
      <c r="B598" s="115"/>
      <c r="C598" s="116" t="s">
        <v>2599</v>
      </c>
      <c r="D598" s="117"/>
      <c r="E598" s="118" t="s">
        <v>2600</v>
      </c>
      <c r="F598" s="128" t="s">
        <v>2601</v>
      </c>
      <c r="G598" s="120" t="s">
        <v>2601</v>
      </c>
      <c r="H598" s="120" t="s">
        <v>2601</v>
      </c>
      <c r="I598" s="120" t="s">
        <v>2601</v>
      </c>
      <c r="J598" s="129" t="s">
        <v>398</v>
      </c>
      <c r="K598" s="129" t="s">
        <v>398</v>
      </c>
      <c r="L598" s="120" t="s">
        <v>398</v>
      </c>
      <c r="M598" s="120" t="s">
        <v>398</v>
      </c>
      <c r="N598" s="120" t="s">
        <v>398</v>
      </c>
      <c r="O598" s="120" t="s">
        <v>398</v>
      </c>
      <c r="P598" s="120" t="s">
        <v>398</v>
      </c>
      <c r="Q598" s="112"/>
    </row>
    <row r="599" spans="1:17" ht="15" thickTop="1" thickBot="1">
      <c r="A599" s="114">
        <v>573</v>
      </c>
      <c r="B599" s="115"/>
      <c r="C599" s="116" t="s">
        <v>2602</v>
      </c>
      <c r="D599" s="117"/>
      <c r="E599" s="118" t="s">
        <v>2603</v>
      </c>
      <c r="F599" s="132" t="s">
        <v>51</v>
      </c>
      <c r="G599" s="120" t="s">
        <v>51</v>
      </c>
      <c r="H599" s="120" t="s">
        <v>51</v>
      </c>
      <c r="I599" s="120" t="s">
        <v>51</v>
      </c>
      <c r="J599" s="129" t="s">
        <v>51</v>
      </c>
      <c r="K599" s="129" t="s">
        <v>51</v>
      </c>
      <c r="L599" s="120" t="s">
        <v>51</v>
      </c>
      <c r="M599" s="120" t="s">
        <v>51</v>
      </c>
      <c r="N599" s="120" t="s">
        <v>51</v>
      </c>
      <c r="O599" s="120" t="s">
        <v>51</v>
      </c>
      <c r="P599" s="120" t="s">
        <v>51</v>
      </c>
      <c r="Q599" s="112"/>
    </row>
    <row r="600" spans="1:17" ht="15" thickTop="1" thickBot="1">
      <c r="A600" s="114">
        <v>574</v>
      </c>
      <c r="B600" s="115"/>
      <c r="C600" s="116" t="s">
        <v>2604</v>
      </c>
      <c r="D600" s="117" t="s">
        <v>2605</v>
      </c>
      <c r="E600" s="118" t="s">
        <v>2606</v>
      </c>
      <c r="F600" s="128"/>
      <c r="G600" s="120"/>
      <c r="H600" s="120"/>
      <c r="I600" s="120"/>
      <c r="J600" s="129"/>
      <c r="K600" s="129"/>
      <c r="L600" s="129" t="s">
        <v>2607</v>
      </c>
      <c r="M600" s="120" t="s">
        <v>2607</v>
      </c>
      <c r="N600" s="120" t="s">
        <v>2607</v>
      </c>
      <c r="O600" s="120" t="s">
        <v>2607</v>
      </c>
      <c r="P600" s="120" t="s">
        <v>2607</v>
      </c>
      <c r="Q600" s="112"/>
    </row>
    <row r="601" spans="1:17" ht="15" thickTop="1" thickBot="1">
      <c r="A601" s="114">
        <v>575</v>
      </c>
      <c r="B601" s="115"/>
      <c r="C601" s="116" t="s">
        <v>2608</v>
      </c>
      <c r="D601" s="117"/>
      <c r="E601" s="118" t="s">
        <v>2609</v>
      </c>
      <c r="F601" s="132" t="s">
        <v>2610</v>
      </c>
      <c r="G601" s="120" t="s">
        <v>2610</v>
      </c>
      <c r="H601" s="120" t="s">
        <v>2610</v>
      </c>
      <c r="I601" s="120" t="s">
        <v>2610</v>
      </c>
      <c r="J601" s="129" t="s">
        <v>399</v>
      </c>
      <c r="K601" s="129" t="s">
        <v>399</v>
      </c>
      <c r="L601" s="120" t="s">
        <v>399</v>
      </c>
      <c r="M601" s="120" t="s">
        <v>399</v>
      </c>
      <c r="N601" s="120" t="s">
        <v>399</v>
      </c>
      <c r="O601" s="120" t="s">
        <v>399</v>
      </c>
      <c r="P601" s="120" t="s">
        <v>399</v>
      </c>
      <c r="Q601" s="112"/>
    </row>
    <row r="602" spans="1:17" ht="14.25" thickTop="1">
      <c r="A602" s="114">
        <v>576</v>
      </c>
      <c r="B602" s="115"/>
      <c r="C602" s="116" t="s">
        <v>2611</v>
      </c>
      <c r="D602" s="117"/>
      <c r="E602" s="118" t="s">
        <v>2612</v>
      </c>
      <c r="F602" s="128" t="s">
        <v>51</v>
      </c>
      <c r="G602" s="120" t="s">
        <v>51</v>
      </c>
      <c r="H602" s="120" t="s">
        <v>2613</v>
      </c>
      <c r="I602" s="120" t="s">
        <v>2613</v>
      </c>
      <c r="J602" s="129" t="s">
        <v>660</v>
      </c>
      <c r="K602" s="129" t="s">
        <v>660</v>
      </c>
      <c r="L602" s="129" t="s">
        <v>51</v>
      </c>
      <c r="M602" s="120" t="s">
        <v>51</v>
      </c>
      <c r="N602" s="120" t="s">
        <v>51</v>
      </c>
      <c r="O602" s="120" t="s">
        <v>51</v>
      </c>
      <c r="P602" s="120" t="s">
        <v>51</v>
      </c>
      <c r="Q602" s="112"/>
    </row>
    <row r="603" spans="1:17">
      <c r="A603" s="114">
        <v>577</v>
      </c>
      <c r="B603" s="115"/>
      <c r="C603" s="116" t="s">
        <v>2614</v>
      </c>
      <c r="D603" s="117"/>
      <c r="E603" s="118" t="s">
        <v>2615</v>
      </c>
      <c r="F603" s="128"/>
      <c r="G603" s="120"/>
      <c r="H603" s="120"/>
      <c r="I603" s="120"/>
      <c r="J603" s="129" t="s">
        <v>2616</v>
      </c>
      <c r="K603" s="129" t="s">
        <v>2616</v>
      </c>
      <c r="L603" s="129" t="s">
        <v>51</v>
      </c>
      <c r="M603" s="120" t="s">
        <v>2617</v>
      </c>
      <c r="N603" s="120" t="s">
        <v>2617</v>
      </c>
      <c r="O603" s="120" t="s">
        <v>2617</v>
      </c>
      <c r="P603" s="120" t="s">
        <v>51</v>
      </c>
      <c r="Q603" s="112"/>
    </row>
    <row r="604" spans="1:17">
      <c r="A604" s="114">
        <v>578</v>
      </c>
      <c r="B604" s="115"/>
      <c r="C604" s="116" t="s">
        <v>2618</v>
      </c>
      <c r="D604" s="117" t="s">
        <v>661</v>
      </c>
      <c r="E604" s="118" t="s">
        <v>2619</v>
      </c>
      <c r="F604" s="128" t="s">
        <v>2620</v>
      </c>
      <c r="G604" s="120" t="s">
        <v>51</v>
      </c>
      <c r="H604" s="120" t="s">
        <v>2621</v>
      </c>
      <c r="I604" s="120" t="s">
        <v>51</v>
      </c>
      <c r="J604" s="129" t="s">
        <v>400</v>
      </c>
      <c r="K604" s="129" t="s">
        <v>400</v>
      </c>
      <c r="L604" s="129" t="s">
        <v>400</v>
      </c>
      <c r="M604" s="120" t="s">
        <v>400</v>
      </c>
      <c r="N604" s="120" t="s">
        <v>400</v>
      </c>
      <c r="O604" s="120" t="s">
        <v>400</v>
      </c>
      <c r="P604" s="120" t="s">
        <v>400</v>
      </c>
      <c r="Q604" s="112"/>
    </row>
    <row r="605" spans="1:17">
      <c r="A605" s="114">
        <v>579</v>
      </c>
      <c r="B605" s="115"/>
      <c r="C605" s="116" t="s">
        <v>2622</v>
      </c>
      <c r="D605" s="117"/>
      <c r="E605" s="118" t="s">
        <v>2623</v>
      </c>
      <c r="F605" s="128" t="s">
        <v>2624</v>
      </c>
      <c r="G605" s="120" t="s">
        <v>2624</v>
      </c>
      <c r="H605" s="120" t="s">
        <v>2624</v>
      </c>
      <c r="I605" s="120" t="s">
        <v>2624</v>
      </c>
      <c r="J605" s="129" t="s">
        <v>401</v>
      </c>
      <c r="K605" s="129" t="s">
        <v>401</v>
      </c>
      <c r="L605" s="120" t="s">
        <v>401</v>
      </c>
      <c r="M605" s="120" t="s">
        <v>401</v>
      </c>
      <c r="N605" s="120" t="s">
        <v>401</v>
      </c>
      <c r="O605" s="120" t="s">
        <v>401</v>
      </c>
      <c r="P605" s="120" t="s">
        <v>401</v>
      </c>
      <c r="Q605" s="112"/>
    </row>
    <row r="606" spans="1:17" ht="14.25" thickBot="1">
      <c r="A606" s="114">
        <v>580</v>
      </c>
      <c r="B606" s="115"/>
      <c r="C606" s="116" t="s">
        <v>2625</v>
      </c>
      <c r="D606" s="117"/>
      <c r="E606" s="118" t="s">
        <v>2626</v>
      </c>
      <c r="F606" s="128" t="s">
        <v>2627</v>
      </c>
      <c r="G606" s="120" t="s">
        <v>2627</v>
      </c>
      <c r="H606" s="120" t="s">
        <v>2627</v>
      </c>
      <c r="I606" s="120" t="s">
        <v>2627</v>
      </c>
      <c r="J606" s="129" t="s">
        <v>402</v>
      </c>
      <c r="K606" s="129" t="s">
        <v>402</v>
      </c>
      <c r="L606" s="129" t="s">
        <v>402</v>
      </c>
      <c r="M606" s="120" t="s">
        <v>402</v>
      </c>
      <c r="N606" s="120" t="s">
        <v>402</v>
      </c>
      <c r="O606" s="120" t="s">
        <v>402</v>
      </c>
      <c r="P606" s="120" t="s">
        <v>402</v>
      </c>
      <c r="Q606" s="112"/>
    </row>
    <row r="607" spans="1:17" ht="15" thickTop="1" thickBot="1">
      <c r="A607" s="114">
        <v>581</v>
      </c>
      <c r="B607" s="115"/>
      <c r="C607" s="116" t="s">
        <v>2628</v>
      </c>
      <c r="D607" s="117"/>
      <c r="E607" s="118" t="s">
        <v>2629</v>
      </c>
      <c r="F607" s="132" t="s">
        <v>2630</v>
      </c>
      <c r="G607" s="120" t="s">
        <v>2630</v>
      </c>
      <c r="H607" s="120" t="s">
        <v>2630</v>
      </c>
      <c r="I607" s="120" t="s">
        <v>2630</v>
      </c>
      <c r="J607" s="129" t="s">
        <v>2631</v>
      </c>
      <c r="K607" s="129" t="s">
        <v>403</v>
      </c>
      <c r="L607" s="129" t="s">
        <v>403</v>
      </c>
      <c r="M607" s="120" t="s">
        <v>403</v>
      </c>
      <c r="N607" s="120" t="s">
        <v>403</v>
      </c>
      <c r="O607" s="120" t="s">
        <v>403</v>
      </c>
      <c r="P607" s="120" t="s">
        <v>403</v>
      </c>
      <c r="Q607" s="112"/>
    </row>
    <row r="608" spans="1:17" ht="14.25" thickTop="1">
      <c r="A608" s="114">
        <v>582</v>
      </c>
      <c r="B608" s="115"/>
      <c r="C608" s="116" t="s">
        <v>2632</v>
      </c>
      <c r="D608" s="117"/>
      <c r="E608" s="118" t="s">
        <v>2633</v>
      </c>
      <c r="F608" s="128"/>
      <c r="G608" s="120"/>
      <c r="H608" s="120"/>
      <c r="I608" s="120"/>
      <c r="J608" s="129" t="s">
        <v>2634</v>
      </c>
      <c r="K608" s="129" t="s">
        <v>2634</v>
      </c>
      <c r="L608" s="129" t="s">
        <v>2635</v>
      </c>
      <c r="M608" s="120" t="s">
        <v>2635</v>
      </c>
      <c r="N608" s="120" t="s">
        <v>2635</v>
      </c>
      <c r="O608" s="120" t="s">
        <v>2635</v>
      </c>
      <c r="P608" s="120" t="s">
        <v>2635</v>
      </c>
      <c r="Q608" s="112"/>
    </row>
    <row r="609" spans="1:18">
      <c r="A609" s="114">
        <v>583</v>
      </c>
      <c r="B609" s="115"/>
      <c r="C609" s="116" t="s">
        <v>2636</v>
      </c>
      <c r="D609" s="117"/>
      <c r="E609" s="118" t="s">
        <v>2637</v>
      </c>
      <c r="F609" s="128" t="s">
        <v>51</v>
      </c>
      <c r="G609" s="120" t="s">
        <v>2638</v>
      </c>
      <c r="H609" s="120" t="s">
        <v>2638</v>
      </c>
      <c r="I609" s="120" t="s">
        <v>2638</v>
      </c>
      <c r="J609" s="129" t="s">
        <v>404</v>
      </c>
      <c r="K609" s="129" t="s">
        <v>404</v>
      </c>
      <c r="L609" s="129" t="s">
        <v>404</v>
      </c>
      <c r="M609" s="120" t="s">
        <v>404</v>
      </c>
      <c r="N609" s="120" t="s">
        <v>404</v>
      </c>
      <c r="O609" s="120" t="s">
        <v>404</v>
      </c>
      <c r="P609" s="120" t="s">
        <v>404</v>
      </c>
      <c r="Q609" s="112"/>
    </row>
    <row r="610" spans="1:18" ht="14.25" thickBot="1">
      <c r="A610" s="114">
        <v>584</v>
      </c>
      <c r="B610" s="115"/>
      <c r="C610" s="116" t="s">
        <v>405</v>
      </c>
      <c r="D610" s="117" t="s">
        <v>662</v>
      </c>
      <c r="E610" s="118" t="s">
        <v>2639</v>
      </c>
      <c r="F610" s="128" t="s">
        <v>2640</v>
      </c>
      <c r="G610" s="120" t="s">
        <v>2640</v>
      </c>
      <c r="H610" s="120" t="s">
        <v>2640</v>
      </c>
      <c r="I610" s="120" t="s">
        <v>2640</v>
      </c>
      <c r="J610" s="129" t="s">
        <v>406</v>
      </c>
      <c r="K610" s="129" t="s">
        <v>406</v>
      </c>
      <c r="L610" s="129" t="s">
        <v>406</v>
      </c>
      <c r="M610" s="120" t="s">
        <v>406</v>
      </c>
      <c r="N610" s="120" t="s">
        <v>406</v>
      </c>
      <c r="O610" s="120" t="s">
        <v>406</v>
      </c>
      <c r="P610" s="120" t="s">
        <v>406</v>
      </c>
      <c r="Q610" s="112"/>
    </row>
    <row r="611" spans="1:18" ht="15" thickTop="1" thickBot="1">
      <c r="A611" s="114">
        <v>585</v>
      </c>
      <c r="B611" s="115"/>
      <c r="C611" s="116" t="s">
        <v>2641</v>
      </c>
      <c r="D611" s="117"/>
      <c r="E611" s="118" t="s">
        <v>2642</v>
      </c>
      <c r="F611" s="132" t="s">
        <v>2643</v>
      </c>
      <c r="G611" s="120" t="s">
        <v>2643</v>
      </c>
      <c r="H611" s="120" t="s">
        <v>2643</v>
      </c>
      <c r="I611" s="120" t="s">
        <v>2643</v>
      </c>
      <c r="J611" s="129" t="s">
        <v>407</v>
      </c>
      <c r="K611" s="129" t="s">
        <v>407</v>
      </c>
      <c r="L611" s="129" t="s">
        <v>407</v>
      </c>
      <c r="M611" s="120" t="s">
        <v>407</v>
      </c>
      <c r="N611" s="120" t="s">
        <v>407</v>
      </c>
      <c r="O611" s="120" t="s">
        <v>407</v>
      </c>
      <c r="P611" s="120" t="s">
        <v>407</v>
      </c>
      <c r="Q611" s="112"/>
    </row>
    <row r="612" spans="1:18" ht="14.25" thickTop="1">
      <c r="A612" s="114">
        <v>586</v>
      </c>
      <c r="B612" s="115"/>
      <c r="C612" s="116" t="s">
        <v>2644</v>
      </c>
      <c r="D612" s="117"/>
      <c r="E612" s="118" t="s">
        <v>2645</v>
      </c>
      <c r="F612" s="120" t="s">
        <v>51</v>
      </c>
      <c r="G612" s="120" t="s">
        <v>51</v>
      </c>
      <c r="H612" s="120" t="s">
        <v>51</v>
      </c>
      <c r="I612" s="120" t="s">
        <v>51</v>
      </c>
      <c r="J612" s="120" t="s">
        <v>51</v>
      </c>
      <c r="K612" s="120" t="s">
        <v>51</v>
      </c>
      <c r="L612" s="120" t="s">
        <v>51</v>
      </c>
      <c r="M612" s="120" t="s">
        <v>51</v>
      </c>
      <c r="N612" s="120" t="s">
        <v>51</v>
      </c>
      <c r="O612" s="120" t="s">
        <v>51</v>
      </c>
      <c r="P612" s="120" t="s">
        <v>51</v>
      </c>
      <c r="Q612" s="112"/>
    </row>
    <row r="613" spans="1:18">
      <c r="A613" s="114"/>
      <c r="B613" s="115"/>
      <c r="C613" s="116" t="s">
        <v>2646</v>
      </c>
      <c r="D613" s="117"/>
      <c r="E613" s="118" t="s">
        <v>2647</v>
      </c>
      <c r="F613" s="130" t="s">
        <v>51</v>
      </c>
      <c r="G613" s="119" t="s">
        <v>51</v>
      </c>
      <c r="H613" s="119" t="s">
        <v>51</v>
      </c>
      <c r="I613" s="119" t="s">
        <v>51</v>
      </c>
      <c r="J613" s="131" t="s">
        <v>51</v>
      </c>
      <c r="K613" s="131" t="s">
        <v>51</v>
      </c>
      <c r="L613" s="131" t="s">
        <v>51</v>
      </c>
      <c r="M613" s="119" t="s">
        <v>51</v>
      </c>
      <c r="N613" s="120" t="s">
        <v>2648</v>
      </c>
      <c r="O613" s="120" t="s">
        <v>2648</v>
      </c>
      <c r="P613" s="120" t="s">
        <v>2648</v>
      </c>
      <c r="Q613" s="112"/>
    </row>
    <row r="614" spans="1:18">
      <c r="A614" s="114">
        <v>587</v>
      </c>
      <c r="B614" s="115"/>
      <c r="C614" s="116" t="s">
        <v>2649</v>
      </c>
      <c r="D614" s="117"/>
      <c r="E614" s="118" t="str">
        <f>PHONETIC(テーブル2[[#This Row],[施設名]])</f>
        <v>ヒョウゴケンリツヒメジジュンカンキビョウセンター</v>
      </c>
      <c r="F614" s="128"/>
      <c r="G614" s="120"/>
      <c r="H614" s="120"/>
      <c r="I614" s="120"/>
      <c r="J614" s="129"/>
      <c r="K614" s="129" t="s">
        <v>408</v>
      </c>
      <c r="L614" s="129" t="s">
        <v>408</v>
      </c>
      <c r="M614" s="120" t="s">
        <v>408</v>
      </c>
      <c r="N614" s="120" t="s">
        <v>408</v>
      </c>
      <c r="O614" s="120" t="s">
        <v>408</v>
      </c>
      <c r="P614" s="120" t="s">
        <v>408</v>
      </c>
      <c r="Q614" s="112"/>
    </row>
    <row r="615" spans="1:18">
      <c r="A615" s="114">
        <v>588</v>
      </c>
      <c r="B615" s="115"/>
      <c r="C615" s="116" t="s">
        <v>2650</v>
      </c>
      <c r="D615" s="117"/>
      <c r="E615" s="118" t="s">
        <v>2651</v>
      </c>
      <c r="F615" s="128" t="s">
        <v>2652</v>
      </c>
      <c r="G615" s="120" t="s">
        <v>2652</v>
      </c>
      <c r="H615" s="120" t="s">
        <v>2652</v>
      </c>
      <c r="I615" s="120" t="s">
        <v>2652</v>
      </c>
      <c r="J615" s="129" t="s">
        <v>409</v>
      </c>
      <c r="K615" s="129" t="s">
        <v>409</v>
      </c>
      <c r="L615" s="129" t="s">
        <v>409</v>
      </c>
      <c r="M615" s="120" t="s">
        <v>409</v>
      </c>
      <c r="N615" s="120" t="s">
        <v>409</v>
      </c>
      <c r="O615" s="120" t="s">
        <v>409</v>
      </c>
      <c r="P615" s="120" t="s">
        <v>409</v>
      </c>
      <c r="Q615" s="112"/>
    </row>
    <row r="616" spans="1:18" ht="14.25" thickBot="1">
      <c r="A616" s="114">
        <v>589</v>
      </c>
      <c r="B616" s="115"/>
      <c r="C616" s="116" t="s">
        <v>2653</v>
      </c>
      <c r="D616" s="117"/>
      <c r="E616" s="118" t="s">
        <v>2654</v>
      </c>
      <c r="F616" s="128" t="s">
        <v>51</v>
      </c>
      <c r="G616" s="120" t="s">
        <v>51</v>
      </c>
      <c r="H616" s="120" t="s">
        <v>2655</v>
      </c>
      <c r="I616" s="120" t="s">
        <v>2655</v>
      </c>
      <c r="J616" s="129" t="s">
        <v>51</v>
      </c>
      <c r="K616" s="129" t="s">
        <v>51</v>
      </c>
      <c r="L616" s="120" t="s">
        <v>2656</v>
      </c>
      <c r="M616" s="120" t="s">
        <v>2656</v>
      </c>
      <c r="N616" s="120" t="s">
        <v>2656</v>
      </c>
      <c r="O616" s="120" t="s">
        <v>2656</v>
      </c>
      <c r="P616" s="120" t="s">
        <v>51</v>
      </c>
      <c r="Q616" s="112"/>
    </row>
    <row r="617" spans="1:18" ht="15" thickTop="1" thickBot="1">
      <c r="A617" s="114">
        <v>590</v>
      </c>
      <c r="B617" s="115"/>
      <c r="C617" s="116" t="s">
        <v>2657</v>
      </c>
      <c r="D617" s="117"/>
      <c r="E617" s="118" t="s">
        <v>2658</v>
      </c>
      <c r="F617" s="132" t="s">
        <v>2659</v>
      </c>
      <c r="G617" s="120" t="s">
        <v>2659</v>
      </c>
      <c r="H617" s="120" t="s">
        <v>2659</v>
      </c>
      <c r="I617" s="120" t="s">
        <v>2659</v>
      </c>
      <c r="J617" s="129" t="s">
        <v>410</v>
      </c>
      <c r="K617" s="129" t="s">
        <v>410</v>
      </c>
      <c r="L617" s="129" t="s">
        <v>410</v>
      </c>
      <c r="M617" s="120" t="s">
        <v>410</v>
      </c>
      <c r="N617" s="120" t="s">
        <v>410</v>
      </c>
      <c r="O617" s="120" t="s">
        <v>410</v>
      </c>
      <c r="P617" s="120" t="s">
        <v>410</v>
      </c>
      <c r="Q617" s="112"/>
    </row>
    <row r="618" spans="1:18" ht="14.25" thickTop="1">
      <c r="A618" s="114">
        <v>591</v>
      </c>
      <c r="B618" s="115"/>
      <c r="C618" s="116" t="s">
        <v>2660</v>
      </c>
      <c r="D618" s="117"/>
      <c r="E618" s="118" t="s">
        <v>2661</v>
      </c>
      <c r="F618" s="128" t="s">
        <v>2662</v>
      </c>
      <c r="G618" s="120" t="s">
        <v>2662</v>
      </c>
      <c r="H618" s="120" t="s">
        <v>2662</v>
      </c>
      <c r="I618" s="120" t="s">
        <v>2662</v>
      </c>
      <c r="J618" s="129" t="s">
        <v>411</v>
      </c>
      <c r="K618" s="129" t="s">
        <v>411</v>
      </c>
      <c r="L618" s="129" t="s">
        <v>411</v>
      </c>
      <c r="M618" s="120" t="s">
        <v>411</v>
      </c>
      <c r="N618" s="120" t="s">
        <v>411</v>
      </c>
      <c r="O618" s="120" t="s">
        <v>411</v>
      </c>
      <c r="P618" s="120" t="s">
        <v>411</v>
      </c>
      <c r="Q618" s="112" t="s">
        <v>586</v>
      </c>
      <c r="R618" s="113" t="s">
        <v>664</v>
      </c>
    </row>
    <row r="619" spans="1:18">
      <c r="A619" s="114">
        <v>592</v>
      </c>
      <c r="B619" s="115"/>
      <c r="C619" s="116" t="s">
        <v>2663</v>
      </c>
      <c r="D619" s="117"/>
      <c r="E619" s="118" t="s">
        <v>2664</v>
      </c>
      <c r="F619" s="128" t="s">
        <v>51</v>
      </c>
      <c r="G619" s="120" t="s">
        <v>51</v>
      </c>
      <c r="H619" s="120" t="s">
        <v>51</v>
      </c>
      <c r="I619" s="120" t="s">
        <v>51</v>
      </c>
      <c r="J619" s="129" t="s">
        <v>51</v>
      </c>
      <c r="K619" s="129" t="s">
        <v>51</v>
      </c>
      <c r="L619" s="120" t="s">
        <v>51</v>
      </c>
      <c r="M619" s="120" t="s">
        <v>663</v>
      </c>
      <c r="N619" s="120" t="s">
        <v>2665</v>
      </c>
      <c r="O619" s="120" t="s">
        <v>2665</v>
      </c>
      <c r="P619" s="120" t="s">
        <v>2665</v>
      </c>
      <c r="Q619" s="112"/>
    </row>
    <row r="620" spans="1:18">
      <c r="A620" s="114">
        <v>593</v>
      </c>
      <c r="B620" s="115"/>
      <c r="C620" s="116" t="s">
        <v>2666</v>
      </c>
      <c r="D620" s="117"/>
      <c r="E620" s="118" t="s">
        <v>2667</v>
      </c>
      <c r="F620" s="128" t="s">
        <v>51</v>
      </c>
      <c r="G620" s="120" t="s">
        <v>51</v>
      </c>
      <c r="H620" s="120" t="s">
        <v>51</v>
      </c>
      <c r="I620" s="120" t="s">
        <v>51</v>
      </c>
      <c r="J620" s="129" t="s">
        <v>51</v>
      </c>
      <c r="K620" s="129" t="s">
        <v>51</v>
      </c>
      <c r="L620" s="129" t="s">
        <v>51</v>
      </c>
      <c r="M620" s="120" t="s">
        <v>51</v>
      </c>
      <c r="N620" s="120" t="s">
        <v>51</v>
      </c>
      <c r="O620" s="120" t="s">
        <v>51</v>
      </c>
      <c r="P620" s="120" t="s">
        <v>51</v>
      </c>
      <c r="Q620" s="112" t="s">
        <v>487</v>
      </c>
    </row>
    <row r="621" spans="1:18">
      <c r="A621" s="114">
        <v>594</v>
      </c>
      <c r="B621" s="115"/>
      <c r="C621" s="116" t="s">
        <v>2668</v>
      </c>
      <c r="D621" s="117"/>
      <c r="E621" s="118" t="s">
        <v>2669</v>
      </c>
      <c r="F621" s="128" t="s">
        <v>51</v>
      </c>
      <c r="G621" s="120" t="s">
        <v>51</v>
      </c>
      <c r="H621" s="120" t="s">
        <v>51</v>
      </c>
      <c r="I621" s="120" t="s">
        <v>51</v>
      </c>
      <c r="J621" s="129" t="s">
        <v>51</v>
      </c>
      <c r="K621" s="129" t="s">
        <v>51</v>
      </c>
      <c r="L621" s="129" t="s">
        <v>51</v>
      </c>
      <c r="M621" s="120" t="s">
        <v>51</v>
      </c>
      <c r="N621" s="120" t="s">
        <v>51</v>
      </c>
      <c r="O621" s="120" t="s">
        <v>51</v>
      </c>
      <c r="P621" s="120" t="s">
        <v>51</v>
      </c>
      <c r="Q621" s="112"/>
    </row>
    <row r="622" spans="1:18">
      <c r="A622" s="114">
        <v>595</v>
      </c>
      <c r="B622" s="115"/>
      <c r="C622" s="116" t="s">
        <v>2670</v>
      </c>
      <c r="D622" s="117" t="s">
        <v>665</v>
      </c>
      <c r="E622" s="118" t="s">
        <v>2671</v>
      </c>
      <c r="F622" s="128" t="s">
        <v>2672</v>
      </c>
      <c r="G622" s="120" t="s">
        <v>2672</v>
      </c>
      <c r="H622" s="120" t="s">
        <v>2672</v>
      </c>
      <c r="I622" s="120" t="s">
        <v>2672</v>
      </c>
      <c r="J622" s="129" t="s">
        <v>666</v>
      </c>
      <c r="K622" s="129" t="s">
        <v>667</v>
      </c>
      <c r="L622" s="120" t="s">
        <v>2673</v>
      </c>
      <c r="M622" s="120" t="s">
        <v>2673</v>
      </c>
      <c r="N622" s="120" t="s">
        <v>2673</v>
      </c>
      <c r="O622" s="120" t="s">
        <v>2673</v>
      </c>
      <c r="P622" s="120" t="s">
        <v>2673</v>
      </c>
      <c r="Q622" s="112"/>
    </row>
    <row r="623" spans="1:18">
      <c r="A623" s="114">
        <v>596</v>
      </c>
      <c r="B623" s="115"/>
      <c r="C623" s="116" t="s">
        <v>2674</v>
      </c>
      <c r="D623" s="117"/>
      <c r="E623" s="118" t="s">
        <v>2675</v>
      </c>
      <c r="F623" s="128" t="s">
        <v>2676</v>
      </c>
      <c r="G623" s="120" t="s">
        <v>2676</v>
      </c>
      <c r="H623" s="120" t="s">
        <v>2676</v>
      </c>
      <c r="I623" s="120" t="s">
        <v>2677</v>
      </c>
      <c r="J623" s="129" t="s">
        <v>668</v>
      </c>
      <c r="K623" s="129" t="s">
        <v>668</v>
      </c>
      <c r="L623" s="129" t="s">
        <v>668</v>
      </c>
      <c r="M623" s="120" t="s">
        <v>2678</v>
      </c>
      <c r="N623" s="120" t="s">
        <v>51</v>
      </c>
      <c r="O623" s="120" t="s">
        <v>2679</v>
      </c>
      <c r="P623" s="120" t="s">
        <v>2679</v>
      </c>
      <c r="Q623" s="112"/>
    </row>
    <row r="624" spans="1:18">
      <c r="A624" s="114">
        <v>597</v>
      </c>
      <c r="B624" s="115"/>
      <c r="C624" s="116" t="s">
        <v>2680</v>
      </c>
      <c r="D624" s="117"/>
      <c r="E624" s="118" t="s">
        <v>2681</v>
      </c>
      <c r="F624" s="128" t="s">
        <v>2682</v>
      </c>
      <c r="G624" s="120" t="s">
        <v>2682</v>
      </c>
      <c r="H624" s="120" t="s">
        <v>2682</v>
      </c>
      <c r="I624" s="120" t="s">
        <v>2682</v>
      </c>
      <c r="J624" s="129" t="s">
        <v>669</v>
      </c>
      <c r="K624" s="129" t="s">
        <v>669</v>
      </c>
      <c r="L624" s="129" t="s">
        <v>669</v>
      </c>
      <c r="M624" s="120" t="s">
        <v>2683</v>
      </c>
      <c r="N624" s="120" t="s">
        <v>2683</v>
      </c>
      <c r="O624" s="120" t="s">
        <v>2683</v>
      </c>
      <c r="P624" s="120" t="s">
        <v>2683</v>
      </c>
      <c r="Q624" s="112"/>
    </row>
    <row r="625" spans="1:17">
      <c r="A625" s="114">
        <v>598</v>
      </c>
      <c r="B625" s="115"/>
      <c r="C625" s="116" t="s">
        <v>2684</v>
      </c>
      <c r="D625" s="117"/>
      <c r="E625" s="118" t="s">
        <v>2685</v>
      </c>
      <c r="F625" s="128" t="s">
        <v>2686</v>
      </c>
      <c r="G625" s="120" t="s">
        <v>2686</v>
      </c>
      <c r="H625" s="120" t="s">
        <v>2686</v>
      </c>
      <c r="I625" s="120" t="s">
        <v>2686</v>
      </c>
      <c r="J625" s="129" t="s">
        <v>412</v>
      </c>
      <c r="K625" s="129" t="s">
        <v>412</v>
      </c>
      <c r="L625" s="129" t="s">
        <v>412</v>
      </c>
      <c r="M625" s="120" t="s">
        <v>412</v>
      </c>
      <c r="N625" s="120" t="s">
        <v>412</v>
      </c>
      <c r="O625" s="120" t="s">
        <v>412</v>
      </c>
      <c r="P625" s="120" t="s">
        <v>412</v>
      </c>
      <c r="Q625" s="112"/>
    </row>
    <row r="626" spans="1:17">
      <c r="A626" s="114">
        <v>599</v>
      </c>
      <c r="B626" s="115"/>
      <c r="C626" s="116" t="s">
        <v>2687</v>
      </c>
      <c r="D626" s="117"/>
      <c r="E626" s="118" t="s">
        <v>2688</v>
      </c>
      <c r="F626" s="128" t="s">
        <v>670</v>
      </c>
      <c r="G626" s="120" t="s">
        <v>670</v>
      </c>
      <c r="H626" s="120" t="s">
        <v>670</v>
      </c>
      <c r="I626" s="120" t="s">
        <v>2689</v>
      </c>
      <c r="J626" s="129" t="s">
        <v>51</v>
      </c>
      <c r="K626" s="129" t="s">
        <v>51</v>
      </c>
      <c r="L626" s="129" t="s">
        <v>2690</v>
      </c>
      <c r="M626" s="120" t="s">
        <v>2690</v>
      </c>
      <c r="N626" s="120" t="s">
        <v>2690</v>
      </c>
      <c r="O626" s="120" t="s">
        <v>2690</v>
      </c>
      <c r="P626" s="120" t="s">
        <v>2690</v>
      </c>
      <c r="Q626" s="112"/>
    </row>
    <row r="627" spans="1:17">
      <c r="A627" s="114">
        <v>600</v>
      </c>
      <c r="B627" s="115"/>
      <c r="C627" s="116" t="s">
        <v>2691</v>
      </c>
      <c r="D627" s="117"/>
      <c r="E627" s="118" t="s">
        <v>2692</v>
      </c>
      <c r="F627" s="128" t="s">
        <v>671</v>
      </c>
      <c r="G627" s="120" t="s">
        <v>671</v>
      </c>
      <c r="H627" s="120" t="s">
        <v>671</v>
      </c>
      <c r="I627" s="120" t="s">
        <v>671</v>
      </c>
      <c r="J627" s="129" t="s">
        <v>51</v>
      </c>
      <c r="K627" s="129" t="s">
        <v>51</v>
      </c>
      <c r="L627" s="129" t="s">
        <v>51</v>
      </c>
      <c r="M627" s="120" t="s">
        <v>51</v>
      </c>
      <c r="N627" s="120" t="s">
        <v>51</v>
      </c>
      <c r="O627" s="120" t="s">
        <v>51</v>
      </c>
      <c r="P627" s="120" t="s">
        <v>51</v>
      </c>
      <c r="Q627" s="112"/>
    </row>
    <row r="628" spans="1:17">
      <c r="A628" s="114">
        <v>601</v>
      </c>
      <c r="B628" s="115"/>
      <c r="C628" s="116" t="s">
        <v>2693</v>
      </c>
      <c r="D628" s="117"/>
      <c r="E628" s="118" t="s">
        <v>2694</v>
      </c>
      <c r="F628" s="120" t="s">
        <v>672</v>
      </c>
      <c r="G628" s="120" t="s">
        <v>672</v>
      </c>
      <c r="H628" s="120" t="s">
        <v>2695</v>
      </c>
      <c r="I628" s="120" t="s">
        <v>2695</v>
      </c>
      <c r="J628" s="120" t="s">
        <v>413</v>
      </c>
      <c r="K628" s="120" t="s">
        <v>413</v>
      </c>
      <c r="L628" s="120" t="s">
        <v>413</v>
      </c>
      <c r="M628" s="120" t="s">
        <v>413</v>
      </c>
      <c r="N628" s="120" t="s">
        <v>413</v>
      </c>
      <c r="O628" s="120" t="s">
        <v>413</v>
      </c>
      <c r="P628" s="120" t="s">
        <v>413</v>
      </c>
      <c r="Q628" s="112"/>
    </row>
    <row r="629" spans="1:17">
      <c r="A629" s="114"/>
      <c r="B629" s="115"/>
      <c r="C629" s="116" t="s">
        <v>2696</v>
      </c>
      <c r="D629" s="117"/>
      <c r="E629" s="118" t="s">
        <v>2697</v>
      </c>
      <c r="F629" s="130" t="s">
        <v>51</v>
      </c>
      <c r="G629" s="119" t="s">
        <v>51</v>
      </c>
      <c r="H629" s="119" t="s">
        <v>51</v>
      </c>
      <c r="I629" s="119" t="s">
        <v>51</v>
      </c>
      <c r="J629" s="131" t="s">
        <v>51</v>
      </c>
      <c r="K629" s="131" t="s">
        <v>51</v>
      </c>
      <c r="L629" s="131" t="s">
        <v>51</v>
      </c>
      <c r="M629" s="119" t="s">
        <v>51</v>
      </c>
      <c r="N629" s="120" t="s">
        <v>2094</v>
      </c>
      <c r="O629" s="120" t="s">
        <v>2094</v>
      </c>
      <c r="P629" s="120" t="s">
        <v>2094</v>
      </c>
      <c r="Q629" s="112"/>
    </row>
    <row r="630" spans="1:17">
      <c r="A630" s="114">
        <v>602</v>
      </c>
      <c r="B630" s="115"/>
      <c r="C630" s="116" t="s">
        <v>2698</v>
      </c>
      <c r="D630" s="117"/>
      <c r="E630" s="118" t="s">
        <v>2699</v>
      </c>
      <c r="F630" s="128" t="s">
        <v>2700</v>
      </c>
      <c r="G630" s="120" t="s">
        <v>2700</v>
      </c>
      <c r="H630" s="120" t="s">
        <v>2700</v>
      </c>
      <c r="I630" s="120" t="s">
        <v>2700</v>
      </c>
      <c r="J630" s="129" t="s">
        <v>414</v>
      </c>
      <c r="K630" s="129" t="s">
        <v>414</v>
      </c>
      <c r="L630" s="120" t="s">
        <v>414</v>
      </c>
      <c r="M630" s="120" t="s">
        <v>414</v>
      </c>
      <c r="N630" s="120" t="s">
        <v>414</v>
      </c>
      <c r="O630" s="120" t="s">
        <v>414</v>
      </c>
      <c r="P630" s="120" t="s">
        <v>414</v>
      </c>
      <c r="Q630" s="112"/>
    </row>
    <row r="631" spans="1:17">
      <c r="A631" s="114">
        <v>603</v>
      </c>
      <c r="B631" s="115"/>
      <c r="C631" s="116" t="s">
        <v>2701</v>
      </c>
      <c r="D631" s="117"/>
      <c r="E631" s="118" t="s">
        <v>2702</v>
      </c>
      <c r="F631" s="128" t="s">
        <v>2703</v>
      </c>
      <c r="G631" s="120" t="s">
        <v>2703</v>
      </c>
      <c r="H631" s="120" t="s">
        <v>2703</v>
      </c>
      <c r="I631" s="120" t="s">
        <v>51</v>
      </c>
      <c r="J631" s="129" t="s">
        <v>51</v>
      </c>
      <c r="K631" s="129" t="s">
        <v>51</v>
      </c>
      <c r="L631" s="120" t="s">
        <v>2704</v>
      </c>
      <c r="M631" s="120" t="s">
        <v>2704</v>
      </c>
      <c r="N631" s="120" t="s">
        <v>2704</v>
      </c>
      <c r="O631" s="120" t="s">
        <v>2704</v>
      </c>
      <c r="P631" s="120" t="s">
        <v>2704</v>
      </c>
      <c r="Q631" s="112"/>
    </row>
    <row r="632" spans="1:17">
      <c r="A632" s="114">
        <v>604</v>
      </c>
      <c r="B632" s="115"/>
      <c r="C632" s="116" t="s">
        <v>2705</v>
      </c>
      <c r="D632" s="117"/>
      <c r="E632" s="118" t="s">
        <v>2706</v>
      </c>
      <c r="F632" s="128"/>
      <c r="G632" s="120"/>
      <c r="H632" s="120"/>
      <c r="I632" s="120"/>
      <c r="J632" s="129"/>
      <c r="K632" s="129"/>
      <c r="L632" s="129"/>
      <c r="M632" s="120" t="s">
        <v>673</v>
      </c>
      <c r="N632" s="120" t="s">
        <v>2707</v>
      </c>
      <c r="O632" s="120" t="s">
        <v>2707</v>
      </c>
      <c r="P632" s="120" t="s">
        <v>2707</v>
      </c>
      <c r="Q632" s="112"/>
    </row>
    <row r="633" spans="1:17">
      <c r="A633" s="114">
        <v>605</v>
      </c>
      <c r="B633" s="115"/>
      <c r="C633" s="116" t="s">
        <v>2708</v>
      </c>
      <c r="D633" s="117"/>
      <c r="E633" s="118" t="s">
        <v>2709</v>
      </c>
      <c r="F633" s="128" t="s">
        <v>2710</v>
      </c>
      <c r="G633" s="120" t="s">
        <v>2710</v>
      </c>
      <c r="H633" s="120" t="s">
        <v>2710</v>
      </c>
      <c r="I633" s="120" t="s">
        <v>2710</v>
      </c>
      <c r="J633" s="129" t="s">
        <v>415</v>
      </c>
      <c r="K633" s="129" t="s">
        <v>415</v>
      </c>
      <c r="L633" s="129" t="s">
        <v>415</v>
      </c>
      <c r="M633" s="120" t="s">
        <v>415</v>
      </c>
      <c r="N633" s="120" t="s">
        <v>415</v>
      </c>
      <c r="O633" s="120" t="s">
        <v>415</v>
      </c>
      <c r="P633" s="120" t="s">
        <v>415</v>
      </c>
      <c r="Q633" s="112"/>
    </row>
    <row r="634" spans="1:17" ht="14.25" thickBot="1">
      <c r="A634" s="114">
        <v>606</v>
      </c>
      <c r="B634" s="115"/>
      <c r="C634" s="116" t="s">
        <v>2711</v>
      </c>
      <c r="D634" s="117"/>
      <c r="E634" s="118" t="s">
        <v>2712</v>
      </c>
      <c r="F634" s="128" t="s">
        <v>2713</v>
      </c>
      <c r="G634" s="120" t="s">
        <v>2713</v>
      </c>
      <c r="H634" s="120" t="s">
        <v>2713</v>
      </c>
      <c r="I634" s="120" t="s">
        <v>2713</v>
      </c>
      <c r="J634" s="129" t="s">
        <v>416</v>
      </c>
      <c r="K634" s="129" t="s">
        <v>416</v>
      </c>
      <c r="L634" s="120" t="s">
        <v>416</v>
      </c>
      <c r="M634" s="120" t="s">
        <v>416</v>
      </c>
      <c r="N634" s="120" t="s">
        <v>416</v>
      </c>
      <c r="O634" s="120" t="s">
        <v>416</v>
      </c>
      <c r="P634" s="120" t="s">
        <v>416</v>
      </c>
      <c r="Q634" s="112"/>
    </row>
    <row r="635" spans="1:17" ht="15" thickTop="1" thickBot="1">
      <c r="A635" s="114">
        <v>607</v>
      </c>
      <c r="B635" s="115"/>
      <c r="C635" s="116" t="s">
        <v>2714</v>
      </c>
      <c r="D635" s="117"/>
      <c r="E635" s="118" t="s">
        <v>2715</v>
      </c>
      <c r="F635" s="132" t="s">
        <v>2716</v>
      </c>
      <c r="G635" s="120" t="s">
        <v>2716</v>
      </c>
      <c r="H635" s="120" t="s">
        <v>2716</v>
      </c>
      <c r="I635" s="120" t="s">
        <v>2716</v>
      </c>
      <c r="J635" s="129" t="s">
        <v>417</v>
      </c>
      <c r="K635" s="129" t="s">
        <v>417</v>
      </c>
      <c r="L635" s="120" t="s">
        <v>417</v>
      </c>
      <c r="M635" s="120" t="s">
        <v>417</v>
      </c>
      <c r="N635" s="120" t="s">
        <v>417</v>
      </c>
      <c r="O635" s="120" t="s">
        <v>417</v>
      </c>
      <c r="P635" s="120" t="s">
        <v>417</v>
      </c>
      <c r="Q635" s="112"/>
    </row>
    <row r="636" spans="1:17" ht="14.25" thickTop="1">
      <c r="A636" s="114">
        <v>608</v>
      </c>
      <c r="B636" s="115"/>
      <c r="C636" s="116" t="s">
        <v>2717</v>
      </c>
      <c r="D636" s="117"/>
      <c r="E636" s="118" t="s">
        <v>2718</v>
      </c>
      <c r="F636" s="128" t="s">
        <v>2719</v>
      </c>
      <c r="G636" s="120" t="s">
        <v>2719</v>
      </c>
      <c r="H636" s="120" t="s">
        <v>2719</v>
      </c>
      <c r="I636" s="120" t="s">
        <v>2719</v>
      </c>
      <c r="J636" s="129" t="s">
        <v>418</v>
      </c>
      <c r="K636" s="129" t="s">
        <v>418</v>
      </c>
      <c r="L636" s="129" t="s">
        <v>418</v>
      </c>
      <c r="M636" s="120" t="s">
        <v>418</v>
      </c>
      <c r="N636" s="120" t="s">
        <v>418</v>
      </c>
      <c r="O636" s="120" t="s">
        <v>418</v>
      </c>
      <c r="P636" s="120" t="s">
        <v>418</v>
      </c>
      <c r="Q636" s="112"/>
    </row>
    <row r="637" spans="1:17">
      <c r="A637" s="114">
        <v>609</v>
      </c>
      <c r="B637" s="115"/>
      <c r="C637" s="116" t="s">
        <v>2720</v>
      </c>
      <c r="D637" s="117"/>
      <c r="E637" s="118" t="s">
        <v>2721</v>
      </c>
      <c r="F637" s="128" t="s">
        <v>2722</v>
      </c>
      <c r="G637" s="120" t="s">
        <v>2722</v>
      </c>
      <c r="H637" s="120" t="s">
        <v>2722</v>
      </c>
      <c r="I637" s="120" t="s">
        <v>2722</v>
      </c>
      <c r="J637" s="129" t="s">
        <v>419</v>
      </c>
      <c r="K637" s="129" t="s">
        <v>419</v>
      </c>
      <c r="L637" s="129" t="s">
        <v>419</v>
      </c>
      <c r="M637" s="120" t="s">
        <v>419</v>
      </c>
      <c r="N637" s="120" t="s">
        <v>419</v>
      </c>
      <c r="O637" s="120" t="s">
        <v>419</v>
      </c>
      <c r="P637" s="120" t="s">
        <v>419</v>
      </c>
      <c r="Q637" s="112"/>
    </row>
    <row r="638" spans="1:17">
      <c r="A638" s="114">
        <v>610</v>
      </c>
      <c r="B638" s="115"/>
      <c r="C638" s="116" t="s">
        <v>2723</v>
      </c>
      <c r="D638" s="117"/>
      <c r="E638" s="118" t="s">
        <v>2724</v>
      </c>
      <c r="F638" s="128" t="s">
        <v>2725</v>
      </c>
      <c r="G638" s="120" t="s">
        <v>2725</v>
      </c>
      <c r="H638" s="120" t="s">
        <v>51</v>
      </c>
      <c r="I638" s="120" t="s">
        <v>2726</v>
      </c>
      <c r="J638" s="129" t="s">
        <v>674</v>
      </c>
      <c r="K638" s="129" t="s">
        <v>674</v>
      </c>
      <c r="L638" s="129" t="s">
        <v>674</v>
      </c>
      <c r="M638" s="120" t="s">
        <v>2727</v>
      </c>
      <c r="N638" s="120" t="s">
        <v>2727</v>
      </c>
      <c r="O638" s="120" t="s">
        <v>2727</v>
      </c>
      <c r="P638" s="120" t="s">
        <v>2727</v>
      </c>
      <c r="Q638" s="112" t="s">
        <v>487</v>
      </c>
    </row>
    <row r="639" spans="1:17">
      <c r="A639" s="114">
        <v>611</v>
      </c>
      <c r="B639" s="115"/>
      <c r="C639" s="116" t="s">
        <v>420</v>
      </c>
      <c r="D639" s="117"/>
      <c r="E639" s="118" t="s">
        <v>2728</v>
      </c>
      <c r="F639" s="128" t="s">
        <v>675</v>
      </c>
      <c r="G639" s="120" t="s">
        <v>675</v>
      </c>
      <c r="H639" s="120" t="s">
        <v>675</v>
      </c>
      <c r="I639" s="120" t="s">
        <v>675</v>
      </c>
      <c r="J639" s="129" t="s">
        <v>675</v>
      </c>
      <c r="K639" s="129" t="s">
        <v>675</v>
      </c>
      <c r="L639" s="129" t="s">
        <v>51</v>
      </c>
      <c r="M639" s="120" t="s">
        <v>2729</v>
      </c>
      <c r="N639" s="120" t="s">
        <v>2729</v>
      </c>
      <c r="O639" s="120" t="s">
        <v>2729</v>
      </c>
      <c r="P639" s="120" t="s">
        <v>2729</v>
      </c>
      <c r="Q639" s="112"/>
    </row>
    <row r="640" spans="1:17">
      <c r="A640" s="114">
        <v>612</v>
      </c>
      <c r="B640" s="115"/>
      <c r="C640" s="116" t="s">
        <v>2730</v>
      </c>
      <c r="D640" s="117"/>
      <c r="E640" s="118" t="s">
        <v>2731</v>
      </c>
      <c r="F640" s="128" t="s">
        <v>2732</v>
      </c>
      <c r="G640" s="120" t="s">
        <v>2732</v>
      </c>
      <c r="H640" s="120" t="s">
        <v>2732</v>
      </c>
      <c r="I640" s="120" t="s">
        <v>2733</v>
      </c>
      <c r="J640" s="129" t="s">
        <v>2734</v>
      </c>
      <c r="K640" s="129" t="s">
        <v>421</v>
      </c>
      <c r="L640" s="129" t="s">
        <v>421</v>
      </c>
      <c r="M640" s="120" t="s">
        <v>421</v>
      </c>
      <c r="N640" s="120" t="s">
        <v>421</v>
      </c>
      <c r="O640" s="120" t="s">
        <v>421</v>
      </c>
      <c r="P640" s="120" t="s">
        <v>421</v>
      </c>
      <c r="Q640" s="112"/>
    </row>
    <row r="641" spans="1:17">
      <c r="A641" s="114">
        <v>613</v>
      </c>
      <c r="B641" s="115"/>
      <c r="C641" s="116" t="s">
        <v>2735</v>
      </c>
      <c r="D641" s="117" t="s">
        <v>676</v>
      </c>
      <c r="E641" s="118" t="s">
        <v>2736</v>
      </c>
      <c r="F641" s="128" t="s">
        <v>51</v>
      </c>
      <c r="G641" s="120" t="s">
        <v>51</v>
      </c>
      <c r="H641" s="120" t="s">
        <v>51</v>
      </c>
      <c r="I641" s="120" t="s">
        <v>51</v>
      </c>
      <c r="J641" s="129" t="s">
        <v>51</v>
      </c>
      <c r="K641" s="129" t="s">
        <v>51</v>
      </c>
      <c r="L641" s="129" t="s">
        <v>51</v>
      </c>
      <c r="M641" s="120" t="s">
        <v>51</v>
      </c>
      <c r="N641" s="120" t="s">
        <v>51</v>
      </c>
      <c r="O641" s="120" t="s">
        <v>51</v>
      </c>
      <c r="P641" s="120" t="s">
        <v>51</v>
      </c>
      <c r="Q641" s="112"/>
    </row>
    <row r="642" spans="1:17">
      <c r="A642" s="114">
        <v>614</v>
      </c>
      <c r="B642" s="115"/>
      <c r="C642" s="116" t="s">
        <v>2737</v>
      </c>
      <c r="D642" s="117"/>
      <c r="E642" s="118" t="s">
        <v>2738</v>
      </c>
      <c r="F642" s="128" t="s">
        <v>2739</v>
      </c>
      <c r="G642" s="120" t="s">
        <v>2739</v>
      </c>
      <c r="H642" s="120" t="s">
        <v>2739</v>
      </c>
      <c r="I642" s="120" t="s">
        <v>2739</v>
      </c>
      <c r="J642" s="129" t="s">
        <v>422</v>
      </c>
      <c r="K642" s="129" t="s">
        <v>422</v>
      </c>
      <c r="L642" s="129" t="s">
        <v>422</v>
      </c>
      <c r="M642" s="120" t="s">
        <v>422</v>
      </c>
      <c r="N642" s="120" t="s">
        <v>422</v>
      </c>
      <c r="O642" s="120" t="s">
        <v>422</v>
      </c>
      <c r="P642" s="120" t="s">
        <v>422</v>
      </c>
      <c r="Q642" s="112"/>
    </row>
    <row r="643" spans="1:17">
      <c r="A643" s="114">
        <v>615</v>
      </c>
      <c r="B643" s="115"/>
      <c r="C643" s="116" t="s">
        <v>2740</v>
      </c>
      <c r="D643" s="117"/>
      <c r="E643" s="118" t="s">
        <v>2741</v>
      </c>
      <c r="F643" s="128" t="s">
        <v>51</v>
      </c>
      <c r="G643" s="120" t="s">
        <v>51</v>
      </c>
      <c r="H643" s="120" t="s">
        <v>51</v>
      </c>
      <c r="I643" s="120" t="s">
        <v>51</v>
      </c>
      <c r="J643" s="129" t="s">
        <v>51</v>
      </c>
      <c r="K643" s="129" t="s">
        <v>51</v>
      </c>
      <c r="L643" s="129" t="s">
        <v>51</v>
      </c>
      <c r="M643" s="120" t="s">
        <v>51</v>
      </c>
      <c r="N643" s="120" t="s">
        <v>51</v>
      </c>
      <c r="O643" s="120" t="s">
        <v>51</v>
      </c>
      <c r="P643" s="120" t="s">
        <v>51</v>
      </c>
      <c r="Q643" s="112"/>
    </row>
    <row r="644" spans="1:17">
      <c r="A644" s="114">
        <v>616</v>
      </c>
      <c r="B644" s="115"/>
      <c r="C644" s="116" t="s">
        <v>2742</v>
      </c>
      <c r="D644" s="117"/>
      <c r="E644" s="118" t="s">
        <v>2743</v>
      </c>
      <c r="F644" s="128" t="s">
        <v>51</v>
      </c>
      <c r="G644" s="120" t="s">
        <v>51</v>
      </c>
      <c r="H644" s="120" t="s">
        <v>51</v>
      </c>
      <c r="I644" s="120" t="s">
        <v>51</v>
      </c>
      <c r="J644" s="129" t="s">
        <v>51</v>
      </c>
      <c r="K644" s="129" t="s">
        <v>51</v>
      </c>
      <c r="L644" s="120" t="s">
        <v>51</v>
      </c>
      <c r="M644" s="120" t="s">
        <v>51</v>
      </c>
      <c r="N644" s="120" t="s">
        <v>51</v>
      </c>
      <c r="O644" s="120" t="s">
        <v>51</v>
      </c>
      <c r="P644" s="120" t="s">
        <v>51</v>
      </c>
      <c r="Q644" s="112"/>
    </row>
    <row r="645" spans="1:17">
      <c r="A645" s="114">
        <v>617</v>
      </c>
      <c r="B645" s="115"/>
      <c r="C645" s="116" t="s">
        <v>2744</v>
      </c>
      <c r="D645" s="117"/>
      <c r="E645" s="118" t="s">
        <v>2745</v>
      </c>
      <c r="F645" s="128" t="s">
        <v>2746</v>
      </c>
      <c r="G645" s="120" t="s">
        <v>2746</v>
      </c>
      <c r="H645" s="120" t="s">
        <v>2746</v>
      </c>
      <c r="I645" s="120" t="s">
        <v>2746</v>
      </c>
      <c r="J645" s="129" t="s">
        <v>677</v>
      </c>
      <c r="K645" s="129" t="s">
        <v>677</v>
      </c>
      <c r="L645" s="129" t="s">
        <v>677</v>
      </c>
      <c r="M645" s="120" t="s">
        <v>677</v>
      </c>
      <c r="N645" s="120" t="s">
        <v>2747</v>
      </c>
      <c r="O645" s="120" t="s">
        <v>2747</v>
      </c>
      <c r="P645" s="120" t="s">
        <v>2747</v>
      </c>
      <c r="Q645" s="112"/>
    </row>
    <row r="646" spans="1:17">
      <c r="A646" s="114">
        <v>618</v>
      </c>
      <c r="B646" s="115"/>
      <c r="C646" s="116" t="s">
        <v>2748</v>
      </c>
      <c r="D646" s="117"/>
      <c r="E646" s="118" t="s">
        <v>2749</v>
      </c>
      <c r="F646" s="128" t="s">
        <v>678</v>
      </c>
      <c r="G646" s="120" t="s">
        <v>678</v>
      </c>
      <c r="H646" s="120" t="s">
        <v>678</v>
      </c>
      <c r="I646" s="120" t="s">
        <v>2750</v>
      </c>
      <c r="J646" s="129" t="s">
        <v>423</v>
      </c>
      <c r="K646" s="129" t="s">
        <v>423</v>
      </c>
      <c r="L646" s="120" t="s">
        <v>423</v>
      </c>
      <c r="M646" s="120" t="s">
        <v>423</v>
      </c>
      <c r="N646" s="120" t="s">
        <v>423</v>
      </c>
      <c r="O646" s="120" t="s">
        <v>423</v>
      </c>
      <c r="P646" s="120" t="s">
        <v>423</v>
      </c>
      <c r="Q646" s="112"/>
    </row>
    <row r="647" spans="1:17">
      <c r="A647" s="114">
        <v>619</v>
      </c>
      <c r="B647" s="115"/>
      <c r="C647" s="116" t="s">
        <v>2751</v>
      </c>
      <c r="D647" s="117"/>
      <c r="E647" s="118" t="s">
        <v>2752</v>
      </c>
      <c r="F647" s="128" t="s">
        <v>424</v>
      </c>
      <c r="G647" s="120" t="s">
        <v>424</v>
      </c>
      <c r="H647" s="120" t="s">
        <v>424</v>
      </c>
      <c r="I647" s="120" t="s">
        <v>424</v>
      </c>
      <c r="J647" s="129" t="s">
        <v>424</v>
      </c>
      <c r="K647" s="129" t="s">
        <v>424</v>
      </c>
      <c r="L647" s="129" t="s">
        <v>424</v>
      </c>
      <c r="M647" s="120" t="s">
        <v>424</v>
      </c>
      <c r="N647" s="120" t="s">
        <v>424</v>
      </c>
      <c r="O647" s="120" t="s">
        <v>424</v>
      </c>
      <c r="P647" s="120" t="s">
        <v>424</v>
      </c>
      <c r="Q647" s="112"/>
    </row>
    <row r="648" spans="1:17">
      <c r="A648" s="114">
        <v>620</v>
      </c>
      <c r="B648" s="115"/>
      <c r="C648" s="116" t="s">
        <v>2753</v>
      </c>
      <c r="D648" s="117"/>
      <c r="E648" s="118" t="s">
        <v>2754</v>
      </c>
      <c r="F648" s="128" t="s">
        <v>2755</v>
      </c>
      <c r="G648" s="120" t="s">
        <v>2755</v>
      </c>
      <c r="H648" s="120" t="s">
        <v>2755</v>
      </c>
      <c r="I648" s="120" t="s">
        <v>2755</v>
      </c>
      <c r="J648" s="129" t="s">
        <v>425</v>
      </c>
      <c r="K648" s="129" t="s">
        <v>425</v>
      </c>
      <c r="L648" s="129" t="s">
        <v>425</v>
      </c>
      <c r="M648" s="120" t="s">
        <v>425</v>
      </c>
      <c r="N648" s="120" t="s">
        <v>425</v>
      </c>
      <c r="O648" s="120" t="s">
        <v>425</v>
      </c>
      <c r="P648" s="120" t="s">
        <v>425</v>
      </c>
      <c r="Q648" s="112"/>
    </row>
    <row r="649" spans="1:17">
      <c r="A649" s="114">
        <v>621</v>
      </c>
      <c r="B649" s="115"/>
      <c r="C649" s="116" t="s">
        <v>2756</v>
      </c>
      <c r="D649" s="117"/>
      <c r="E649" s="118" t="s">
        <v>2757</v>
      </c>
      <c r="F649" s="128" t="s">
        <v>51</v>
      </c>
      <c r="G649" s="120" t="s">
        <v>51</v>
      </c>
      <c r="H649" s="120" t="s">
        <v>51</v>
      </c>
      <c r="I649" s="120" t="s">
        <v>51</v>
      </c>
      <c r="J649" s="129" t="s">
        <v>51</v>
      </c>
      <c r="K649" s="129" t="s">
        <v>51</v>
      </c>
      <c r="L649" s="129" t="s">
        <v>51</v>
      </c>
      <c r="M649" s="120" t="s">
        <v>51</v>
      </c>
      <c r="N649" s="120" t="s">
        <v>51</v>
      </c>
      <c r="O649" s="120" t="s">
        <v>51</v>
      </c>
      <c r="P649" s="120" t="s">
        <v>51</v>
      </c>
      <c r="Q649" s="112" t="s">
        <v>500</v>
      </c>
    </row>
    <row r="650" spans="1:17">
      <c r="A650" s="114">
        <v>622</v>
      </c>
      <c r="B650" s="115"/>
      <c r="C650" s="116" t="s">
        <v>2758</v>
      </c>
      <c r="D650" s="117"/>
      <c r="E650" s="118" t="s">
        <v>2759</v>
      </c>
      <c r="F650" s="128" t="s">
        <v>2760</v>
      </c>
      <c r="G650" s="120" t="s">
        <v>2760</v>
      </c>
      <c r="H650" s="120" t="s">
        <v>2760</v>
      </c>
      <c r="I650" s="120" t="s">
        <v>2760</v>
      </c>
      <c r="J650" s="129" t="s">
        <v>426</v>
      </c>
      <c r="K650" s="129" t="s">
        <v>426</v>
      </c>
      <c r="L650" s="120" t="s">
        <v>426</v>
      </c>
      <c r="M650" s="120" t="s">
        <v>426</v>
      </c>
      <c r="N650" s="120" t="s">
        <v>426</v>
      </c>
      <c r="O650" s="120" t="s">
        <v>426</v>
      </c>
      <c r="P650" s="120" t="s">
        <v>426</v>
      </c>
      <c r="Q650" s="112"/>
    </row>
    <row r="651" spans="1:17" ht="14.25" thickBot="1">
      <c r="A651" s="114">
        <v>623</v>
      </c>
      <c r="B651" s="115"/>
      <c r="C651" s="116" t="s">
        <v>2761</v>
      </c>
      <c r="D651" s="117"/>
      <c r="E651" s="118" t="str">
        <f>PHONETIC(テーブル2[[#This Row],[施設名]])</f>
        <v>ブレストサージャリークリニック</v>
      </c>
      <c r="F651" s="128"/>
      <c r="G651" s="120"/>
      <c r="H651" s="120"/>
      <c r="I651" s="120"/>
      <c r="J651" s="129"/>
      <c r="K651" s="129" t="s">
        <v>679</v>
      </c>
      <c r="L651" s="129" t="s">
        <v>679</v>
      </c>
      <c r="M651" s="120" t="s">
        <v>679</v>
      </c>
      <c r="N651" s="120" t="s">
        <v>51</v>
      </c>
      <c r="O651" s="120" t="s">
        <v>51</v>
      </c>
      <c r="P651" s="120" t="s">
        <v>51</v>
      </c>
      <c r="Q651" s="112"/>
    </row>
    <row r="652" spans="1:17" ht="15" thickTop="1" thickBot="1">
      <c r="A652" s="114">
        <v>624</v>
      </c>
      <c r="B652" s="115"/>
      <c r="C652" s="116" t="s">
        <v>2762</v>
      </c>
      <c r="D652" s="117"/>
      <c r="E652" s="118" t="s">
        <v>2763</v>
      </c>
      <c r="F652" s="132" t="s">
        <v>680</v>
      </c>
      <c r="G652" s="120" t="s">
        <v>680</v>
      </c>
      <c r="H652" s="120" t="s">
        <v>51</v>
      </c>
      <c r="I652" s="120" t="s">
        <v>51</v>
      </c>
      <c r="J652" s="129" t="s">
        <v>51</v>
      </c>
      <c r="K652" s="129" t="s">
        <v>51</v>
      </c>
      <c r="L652" s="120" t="s">
        <v>51</v>
      </c>
      <c r="M652" s="120" t="s">
        <v>51</v>
      </c>
      <c r="N652" s="120" t="s">
        <v>51</v>
      </c>
      <c r="O652" s="120" t="s">
        <v>51</v>
      </c>
      <c r="P652" s="120" t="s">
        <v>51</v>
      </c>
      <c r="Q652" s="112"/>
    </row>
    <row r="653" spans="1:17" ht="14.25" thickTop="1">
      <c r="A653" s="114">
        <v>625</v>
      </c>
      <c r="B653" s="115"/>
      <c r="C653" s="116" t="s">
        <v>2764</v>
      </c>
      <c r="D653" s="117"/>
      <c r="E653" s="118" t="s">
        <v>2765</v>
      </c>
      <c r="F653" s="128" t="s">
        <v>51</v>
      </c>
      <c r="G653" s="120" t="s">
        <v>51</v>
      </c>
      <c r="H653" s="120" t="s">
        <v>51</v>
      </c>
      <c r="I653" s="120" t="s">
        <v>51</v>
      </c>
      <c r="J653" s="129" t="s">
        <v>51</v>
      </c>
      <c r="K653" s="129" t="s">
        <v>51</v>
      </c>
      <c r="L653" s="120" t="s">
        <v>51</v>
      </c>
      <c r="M653" s="120" t="s">
        <v>51</v>
      </c>
      <c r="N653" s="120" t="s">
        <v>51</v>
      </c>
      <c r="O653" s="120" t="s">
        <v>51</v>
      </c>
      <c r="P653" s="120" t="s">
        <v>51</v>
      </c>
      <c r="Q653" s="112"/>
    </row>
    <row r="654" spans="1:17">
      <c r="A654" s="114">
        <v>626</v>
      </c>
      <c r="B654" s="115"/>
      <c r="C654" s="116" t="s">
        <v>2766</v>
      </c>
      <c r="D654" s="117"/>
      <c r="E654" s="118" t="s">
        <v>2767</v>
      </c>
      <c r="F654" s="128" t="s">
        <v>51</v>
      </c>
      <c r="G654" s="120" t="s">
        <v>51</v>
      </c>
      <c r="H654" s="120" t="s">
        <v>2768</v>
      </c>
      <c r="I654" s="120" t="s">
        <v>2769</v>
      </c>
      <c r="J654" s="129" t="s">
        <v>427</v>
      </c>
      <c r="K654" s="129" t="s">
        <v>427</v>
      </c>
      <c r="L654" s="129" t="s">
        <v>427</v>
      </c>
      <c r="M654" s="120" t="s">
        <v>427</v>
      </c>
      <c r="N654" s="120" t="s">
        <v>427</v>
      </c>
      <c r="O654" s="120" t="s">
        <v>427</v>
      </c>
      <c r="P654" s="120" t="s">
        <v>427</v>
      </c>
      <c r="Q654" s="112"/>
    </row>
    <row r="655" spans="1:17">
      <c r="A655" s="114">
        <v>627</v>
      </c>
      <c r="B655" s="115"/>
      <c r="C655" s="116" t="s">
        <v>2770</v>
      </c>
      <c r="D655" s="117"/>
      <c r="E655" s="118" t="s">
        <v>2771</v>
      </c>
      <c r="F655" s="128" t="s">
        <v>2772</v>
      </c>
      <c r="G655" s="120" t="s">
        <v>2772</v>
      </c>
      <c r="H655" s="120" t="s">
        <v>2772</v>
      </c>
      <c r="I655" s="120" t="s">
        <v>2772</v>
      </c>
      <c r="J655" s="129" t="s">
        <v>428</v>
      </c>
      <c r="K655" s="129" t="s">
        <v>428</v>
      </c>
      <c r="L655" s="129" t="s">
        <v>428</v>
      </c>
      <c r="M655" s="120" t="s">
        <v>428</v>
      </c>
      <c r="N655" s="120" t="s">
        <v>428</v>
      </c>
      <c r="O655" s="120" t="s">
        <v>428</v>
      </c>
      <c r="P655" s="120" t="s">
        <v>428</v>
      </c>
      <c r="Q655" s="112" t="s">
        <v>500</v>
      </c>
    </row>
    <row r="656" spans="1:17">
      <c r="A656" s="114">
        <v>628</v>
      </c>
      <c r="B656" s="115"/>
      <c r="C656" s="116" t="s">
        <v>2773</v>
      </c>
      <c r="D656" s="117"/>
      <c r="E656" s="118" t="s">
        <v>2774</v>
      </c>
      <c r="F656" s="128" t="s">
        <v>51</v>
      </c>
      <c r="G656" s="120" t="s">
        <v>51</v>
      </c>
      <c r="H656" s="120" t="s">
        <v>51</v>
      </c>
      <c r="I656" s="120" t="s">
        <v>51</v>
      </c>
      <c r="J656" s="129" t="s">
        <v>51</v>
      </c>
      <c r="K656" s="129" t="s">
        <v>51</v>
      </c>
      <c r="L656" s="120" t="s">
        <v>51</v>
      </c>
      <c r="M656" s="120" t="s">
        <v>51</v>
      </c>
      <c r="N656" s="120" t="s">
        <v>51</v>
      </c>
      <c r="O656" s="120" t="s">
        <v>51</v>
      </c>
      <c r="P656" s="120" t="s">
        <v>51</v>
      </c>
      <c r="Q656" s="112"/>
    </row>
    <row r="657" spans="1:18">
      <c r="A657" s="114">
        <v>629</v>
      </c>
      <c r="B657" s="115"/>
      <c r="C657" s="116" t="s">
        <v>2775</v>
      </c>
      <c r="D657" s="117"/>
      <c r="E657" s="118" t="s">
        <v>2776</v>
      </c>
      <c r="F657" s="128" t="s">
        <v>681</v>
      </c>
      <c r="G657" s="120" t="s">
        <v>681</v>
      </c>
      <c r="H657" s="120" t="s">
        <v>681</v>
      </c>
      <c r="I657" s="120" t="s">
        <v>2777</v>
      </c>
      <c r="J657" s="129" t="s">
        <v>682</v>
      </c>
      <c r="K657" s="129" t="s">
        <v>682</v>
      </c>
      <c r="L657" s="129" t="s">
        <v>2778</v>
      </c>
      <c r="M657" s="120" t="s">
        <v>2778</v>
      </c>
      <c r="N657" s="120" t="s">
        <v>2778</v>
      </c>
      <c r="O657" s="120" t="s">
        <v>2778</v>
      </c>
      <c r="P657" s="120" t="s">
        <v>2778</v>
      </c>
      <c r="Q657" s="112"/>
    </row>
    <row r="658" spans="1:18">
      <c r="A658" s="114">
        <v>630</v>
      </c>
      <c r="B658" s="115"/>
      <c r="C658" s="116" t="s">
        <v>2779</v>
      </c>
      <c r="D658" s="117"/>
      <c r="E658" s="118" t="s">
        <v>2780</v>
      </c>
      <c r="F658" s="128" t="s">
        <v>2781</v>
      </c>
      <c r="G658" s="120" t="s">
        <v>2781</v>
      </c>
      <c r="H658" s="120" t="s">
        <v>51</v>
      </c>
      <c r="I658" s="120" t="s">
        <v>51</v>
      </c>
      <c r="J658" s="129" t="s">
        <v>51</v>
      </c>
      <c r="K658" s="129" t="s">
        <v>51</v>
      </c>
      <c r="L658" s="129" t="s">
        <v>51</v>
      </c>
      <c r="M658" s="120" t="s">
        <v>51</v>
      </c>
      <c r="N658" s="120" t="s">
        <v>51</v>
      </c>
      <c r="O658" s="120" t="s">
        <v>51</v>
      </c>
      <c r="P658" s="120" t="s">
        <v>51</v>
      </c>
      <c r="Q658" s="112" t="s">
        <v>487</v>
      </c>
    </row>
    <row r="659" spans="1:18">
      <c r="A659" s="114">
        <v>631</v>
      </c>
      <c r="B659" s="115"/>
      <c r="C659" s="116" t="s">
        <v>2782</v>
      </c>
      <c r="D659" s="117"/>
      <c r="E659" s="118" t="s">
        <v>2783</v>
      </c>
      <c r="F659" s="128" t="s">
        <v>2784</v>
      </c>
      <c r="G659" s="120" t="s">
        <v>2784</v>
      </c>
      <c r="H659" s="120" t="s">
        <v>2784</v>
      </c>
      <c r="I659" s="120" t="s">
        <v>2784</v>
      </c>
      <c r="J659" s="129" t="s">
        <v>683</v>
      </c>
      <c r="K659" s="129" t="s">
        <v>683</v>
      </c>
      <c r="L659" s="120" t="s">
        <v>683</v>
      </c>
      <c r="M659" s="120" t="s">
        <v>2785</v>
      </c>
      <c r="N659" s="120" t="s">
        <v>2785</v>
      </c>
      <c r="O659" s="120" t="s">
        <v>2785</v>
      </c>
      <c r="P659" s="120" t="s">
        <v>2785</v>
      </c>
      <c r="Q659" s="112"/>
    </row>
    <row r="660" spans="1:18">
      <c r="A660" s="114">
        <v>632</v>
      </c>
      <c r="B660" s="115"/>
      <c r="C660" s="116" t="s">
        <v>2786</v>
      </c>
      <c r="D660" s="117"/>
      <c r="E660" s="118" t="s">
        <v>2787</v>
      </c>
      <c r="F660" s="128" t="s">
        <v>2788</v>
      </c>
      <c r="G660" s="120" t="s">
        <v>2788</v>
      </c>
      <c r="H660" s="120" t="s">
        <v>2788</v>
      </c>
      <c r="I660" s="120" t="s">
        <v>2788</v>
      </c>
      <c r="J660" s="129" t="s">
        <v>429</v>
      </c>
      <c r="K660" s="129" t="s">
        <v>429</v>
      </c>
      <c r="L660" s="129" t="s">
        <v>429</v>
      </c>
      <c r="M660" s="120" t="s">
        <v>429</v>
      </c>
      <c r="N660" s="120" t="s">
        <v>429</v>
      </c>
      <c r="O660" s="120" t="s">
        <v>429</v>
      </c>
      <c r="P660" s="120" t="s">
        <v>429</v>
      </c>
      <c r="Q660" s="112"/>
    </row>
    <row r="661" spans="1:18">
      <c r="A661" s="114">
        <v>633</v>
      </c>
      <c r="B661" s="115"/>
      <c r="C661" s="116" t="s">
        <v>2789</v>
      </c>
      <c r="D661" s="117" t="s">
        <v>2790</v>
      </c>
      <c r="E661" s="118" t="s">
        <v>2791</v>
      </c>
      <c r="F661" s="128" t="s">
        <v>684</v>
      </c>
      <c r="G661" s="120" t="s">
        <v>51</v>
      </c>
      <c r="H661" s="120" t="s">
        <v>51</v>
      </c>
      <c r="I661" s="120" t="s">
        <v>51</v>
      </c>
      <c r="J661" s="129" t="s">
        <v>51</v>
      </c>
      <c r="K661" s="129" t="s">
        <v>51</v>
      </c>
      <c r="L661" s="129" t="s">
        <v>51</v>
      </c>
      <c r="M661" s="120" t="s">
        <v>51</v>
      </c>
      <c r="N661" s="120" t="s">
        <v>51</v>
      </c>
      <c r="O661" s="120" t="s">
        <v>51</v>
      </c>
      <c r="P661" s="120" t="s">
        <v>51</v>
      </c>
      <c r="Q661" s="112" t="s">
        <v>487</v>
      </c>
    </row>
    <row r="662" spans="1:18" ht="18.75">
      <c r="A662" s="114">
        <v>634</v>
      </c>
      <c r="B662" s="115"/>
      <c r="C662" s="116" t="s">
        <v>2792</v>
      </c>
      <c r="D662" s="117"/>
      <c r="E662" s="118" t="s">
        <v>2793</v>
      </c>
      <c r="F662" s="128" t="s">
        <v>2794</v>
      </c>
      <c r="G662" s="120" t="s">
        <v>2794</v>
      </c>
      <c r="H662" s="120" t="s">
        <v>51</v>
      </c>
      <c r="I662" s="120" t="s">
        <v>51</v>
      </c>
      <c r="J662" s="129" t="s">
        <v>51</v>
      </c>
      <c r="K662" s="129" t="s">
        <v>51</v>
      </c>
      <c r="L662" s="120" t="s">
        <v>51</v>
      </c>
      <c r="M662" s="120" t="s">
        <v>51</v>
      </c>
      <c r="N662" s="120" t="s">
        <v>51</v>
      </c>
      <c r="O662" s="120" t="s">
        <v>51</v>
      </c>
      <c r="P662" s="120" t="s">
        <v>51</v>
      </c>
      <c r="Q662" s="134" t="s">
        <v>586</v>
      </c>
      <c r="R662" s="113" t="s">
        <v>685</v>
      </c>
    </row>
    <row r="663" spans="1:18">
      <c r="A663" s="114">
        <v>635</v>
      </c>
      <c r="B663" s="115"/>
      <c r="C663" s="116" t="s">
        <v>2795</v>
      </c>
      <c r="D663" s="117"/>
      <c r="E663" s="118" t="s">
        <v>2796</v>
      </c>
      <c r="F663" s="128" t="s">
        <v>2797</v>
      </c>
      <c r="G663" s="120" t="s">
        <v>2797</v>
      </c>
      <c r="H663" s="120" t="s">
        <v>2797</v>
      </c>
      <c r="I663" s="120" t="s">
        <v>2797</v>
      </c>
      <c r="J663" s="129" t="s">
        <v>430</v>
      </c>
      <c r="K663" s="129" t="s">
        <v>430</v>
      </c>
      <c r="L663" s="129" t="s">
        <v>430</v>
      </c>
      <c r="M663" s="120" t="s">
        <v>430</v>
      </c>
      <c r="N663" s="120" t="s">
        <v>430</v>
      </c>
      <c r="O663" s="120" t="s">
        <v>430</v>
      </c>
      <c r="P663" s="120" t="s">
        <v>430</v>
      </c>
      <c r="Q663" s="112"/>
    </row>
    <row r="664" spans="1:18" s="136" customFormat="1">
      <c r="A664" s="114">
        <v>636</v>
      </c>
      <c r="B664" s="115"/>
      <c r="C664" s="116" t="s">
        <v>2798</v>
      </c>
      <c r="D664" s="117"/>
      <c r="E664" s="118" t="s">
        <v>2799</v>
      </c>
      <c r="F664" s="128" t="s">
        <v>2800</v>
      </c>
      <c r="G664" s="120" t="s">
        <v>2800</v>
      </c>
      <c r="H664" s="120" t="s">
        <v>2800</v>
      </c>
      <c r="I664" s="120" t="s">
        <v>2800</v>
      </c>
      <c r="J664" s="129" t="s">
        <v>686</v>
      </c>
      <c r="K664" s="129" t="s">
        <v>686</v>
      </c>
      <c r="L664" s="129" t="s">
        <v>51</v>
      </c>
      <c r="M664" s="120" t="s">
        <v>51</v>
      </c>
      <c r="N664" s="120" t="s">
        <v>51</v>
      </c>
      <c r="O664" s="120" t="s">
        <v>51</v>
      </c>
      <c r="P664" s="120" t="s">
        <v>51</v>
      </c>
      <c r="Q664" s="135" t="s">
        <v>500</v>
      </c>
    </row>
    <row r="665" spans="1:18" ht="14.25" thickBot="1">
      <c r="A665" s="114">
        <v>637</v>
      </c>
      <c r="B665" s="115"/>
      <c r="C665" s="116" t="s">
        <v>2801</v>
      </c>
      <c r="D665" s="117"/>
      <c r="E665" s="118" t="s">
        <v>2802</v>
      </c>
      <c r="F665" s="128"/>
      <c r="G665" s="120"/>
      <c r="H665" s="120"/>
      <c r="I665" s="120"/>
      <c r="J665" s="129"/>
      <c r="K665" s="129"/>
      <c r="L665" s="129"/>
      <c r="M665" s="120" t="s">
        <v>687</v>
      </c>
      <c r="N665" s="120" t="s">
        <v>2803</v>
      </c>
      <c r="O665" s="120" t="s">
        <v>2803</v>
      </c>
      <c r="P665" s="120" t="s">
        <v>2803</v>
      </c>
      <c r="Q665" s="112"/>
    </row>
    <row r="666" spans="1:18" ht="15" thickTop="1" thickBot="1">
      <c r="A666" s="114">
        <v>638</v>
      </c>
      <c r="B666" s="115"/>
      <c r="C666" s="116" t="s">
        <v>2804</v>
      </c>
      <c r="D666" s="117"/>
      <c r="E666" s="118" t="s">
        <v>2805</v>
      </c>
      <c r="F666" s="132" t="s">
        <v>2806</v>
      </c>
      <c r="G666" s="120" t="s">
        <v>2806</v>
      </c>
      <c r="H666" s="120" t="s">
        <v>2806</v>
      </c>
      <c r="I666" s="120" t="s">
        <v>2806</v>
      </c>
      <c r="J666" s="129" t="s">
        <v>431</v>
      </c>
      <c r="K666" s="129" t="s">
        <v>431</v>
      </c>
      <c r="L666" s="120" t="s">
        <v>431</v>
      </c>
      <c r="M666" s="120" t="s">
        <v>431</v>
      </c>
      <c r="N666" s="120" t="s">
        <v>431</v>
      </c>
      <c r="O666" s="120" t="s">
        <v>431</v>
      </c>
      <c r="P666" s="120" t="s">
        <v>431</v>
      </c>
      <c r="Q666" s="112"/>
    </row>
    <row r="667" spans="1:18" ht="14.25" thickTop="1">
      <c r="A667" s="114">
        <v>639</v>
      </c>
      <c r="B667" s="115"/>
      <c r="C667" s="116" t="s">
        <v>2807</v>
      </c>
      <c r="D667" s="117" t="s">
        <v>2808</v>
      </c>
      <c r="E667" s="118" t="s">
        <v>2809</v>
      </c>
      <c r="F667" s="128" t="s">
        <v>2810</v>
      </c>
      <c r="G667" s="120" t="s">
        <v>2810</v>
      </c>
      <c r="H667" s="120" t="s">
        <v>2811</v>
      </c>
      <c r="I667" s="120" t="s">
        <v>2811</v>
      </c>
      <c r="J667" s="129" t="s">
        <v>688</v>
      </c>
      <c r="K667" s="129" t="s">
        <v>51</v>
      </c>
      <c r="L667" s="129" t="s">
        <v>2812</v>
      </c>
      <c r="M667" s="120" t="s">
        <v>2812</v>
      </c>
      <c r="N667" s="120" t="s">
        <v>2812</v>
      </c>
      <c r="O667" s="120" t="s">
        <v>2812</v>
      </c>
      <c r="P667" s="120" t="s">
        <v>2813</v>
      </c>
      <c r="Q667" s="112"/>
    </row>
    <row r="668" spans="1:18">
      <c r="A668" s="114">
        <v>640</v>
      </c>
      <c r="B668" s="115"/>
      <c r="C668" s="116" t="s">
        <v>2814</v>
      </c>
      <c r="D668" s="117"/>
      <c r="E668" s="118" t="s">
        <v>2815</v>
      </c>
      <c r="F668" s="128" t="s">
        <v>2816</v>
      </c>
      <c r="G668" s="120" t="s">
        <v>2816</v>
      </c>
      <c r="H668" s="120" t="s">
        <v>2816</v>
      </c>
      <c r="I668" s="120" t="s">
        <v>2816</v>
      </c>
      <c r="J668" s="129" t="s">
        <v>432</v>
      </c>
      <c r="K668" s="129" t="s">
        <v>432</v>
      </c>
      <c r="L668" s="120" t="s">
        <v>432</v>
      </c>
      <c r="M668" s="120" t="s">
        <v>432</v>
      </c>
      <c r="N668" s="120" t="s">
        <v>432</v>
      </c>
      <c r="O668" s="120" t="s">
        <v>432</v>
      </c>
      <c r="P668" s="120" t="s">
        <v>432</v>
      </c>
      <c r="Q668" s="112"/>
    </row>
    <row r="669" spans="1:18">
      <c r="A669" s="114">
        <v>641</v>
      </c>
      <c r="B669" s="115"/>
      <c r="C669" s="116" t="s">
        <v>2817</v>
      </c>
      <c r="D669" s="117"/>
      <c r="E669" s="118" t="s">
        <v>2818</v>
      </c>
      <c r="F669" s="128" t="s">
        <v>689</v>
      </c>
      <c r="G669" s="120" t="s">
        <v>689</v>
      </c>
      <c r="H669" s="120" t="s">
        <v>2819</v>
      </c>
      <c r="I669" s="120" t="s">
        <v>2819</v>
      </c>
      <c r="J669" s="129" t="s">
        <v>433</v>
      </c>
      <c r="K669" s="129" t="s">
        <v>433</v>
      </c>
      <c r="L669" s="129" t="s">
        <v>433</v>
      </c>
      <c r="M669" s="120" t="s">
        <v>433</v>
      </c>
      <c r="N669" s="120" t="s">
        <v>433</v>
      </c>
      <c r="O669" s="120" t="s">
        <v>433</v>
      </c>
      <c r="P669" s="120" t="s">
        <v>433</v>
      </c>
      <c r="Q669" s="112"/>
    </row>
    <row r="670" spans="1:18">
      <c r="A670" s="114">
        <v>642</v>
      </c>
      <c r="B670" s="115"/>
      <c r="C670" s="116" t="s">
        <v>2820</v>
      </c>
      <c r="D670" s="117"/>
      <c r="E670" s="118" t="s">
        <v>2821</v>
      </c>
      <c r="F670" s="128" t="s">
        <v>2822</v>
      </c>
      <c r="G670" s="120" t="s">
        <v>2822</v>
      </c>
      <c r="H670" s="120" t="s">
        <v>2822</v>
      </c>
      <c r="I670" s="120" t="s">
        <v>2822</v>
      </c>
      <c r="J670" s="129" t="s">
        <v>434</v>
      </c>
      <c r="K670" s="129" t="s">
        <v>434</v>
      </c>
      <c r="L670" s="129" t="s">
        <v>434</v>
      </c>
      <c r="M670" s="120" t="s">
        <v>434</v>
      </c>
      <c r="N670" s="120" t="s">
        <v>434</v>
      </c>
      <c r="O670" s="120" t="s">
        <v>434</v>
      </c>
      <c r="P670" s="120" t="s">
        <v>434</v>
      </c>
      <c r="Q670" s="112"/>
    </row>
    <row r="671" spans="1:18">
      <c r="A671" s="114">
        <v>643</v>
      </c>
      <c r="B671" s="115"/>
      <c r="C671" s="116" t="s">
        <v>2823</v>
      </c>
      <c r="D671" s="117"/>
      <c r="E671" s="118" t="s">
        <v>2824</v>
      </c>
      <c r="F671" s="120" t="s">
        <v>51</v>
      </c>
      <c r="G671" s="120" t="s">
        <v>51</v>
      </c>
      <c r="H671" s="120" t="s">
        <v>51</v>
      </c>
      <c r="I671" s="120" t="s">
        <v>51</v>
      </c>
      <c r="J671" s="120" t="s">
        <v>51</v>
      </c>
      <c r="K671" s="120" t="s">
        <v>51</v>
      </c>
      <c r="L671" s="120" t="s">
        <v>51</v>
      </c>
      <c r="M671" s="120" t="s">
        <v>51</v>
      </c>
      <c r="N671" s="120" t="s">
        <v>51</v>
      </c>
      <c r="O671" s="120" t="s">
        <v>51</v>
      </c>
      <c r="P671" s="120" t="s">
        <v>51</v>
      </c>
      <c r="Q671" s="112"/>
    </row>
    <row r="672" spans="1:18">
      <c r="A672" s="114"/>
      <c r="B672" s="115"/>
      <c r="C672" s="116" t="s">
        <v>2825</v>
      </c>
      <c r="D672" s="117"/>
      <c r="E672" s="118" t="s">
        <v>2826</v>
      </c>
      <c r="F672" s="130" t="s">
        <v>51</v>
      </c>
      <c r="G672" s="119" t="s">
        <v>51</v>
      </c>
      <c r="H672" s="119" t="s">
        <v>51</v>
      </c>
      <c r="I672" s="119" t="s">
        <v>51</v>
      </c>
      <c r="J672" s="131" t="s">
        <v>51</v>
      </c>
      <c r="K672" s="131" t="s">
        <v>51</v>
      </c>
      <c r="L672" s="131" t="s">
        <v>51</v>
      </c>
      <c r="M672" s="119" t="s">
        <v>51</v>
      </c>
      <c r="N672" s="120" t="s">
        <v>2827</v>
      </c>
      <c r="O672" s="120" t="s">
        <v>2827</v>
      </c>
      <c r="P672" s="120" t="s">
        <v>2828</v>
      </c>
      <c r="Q672" s="112"/>
    </row>
    <row r="673" spans="1:17">
      <c r="A673" s="114">
        <v>644</v>
      </c>
      <c r="B673" s="115"/>
      <c r="C673" s="116" t="s">
        <v>2829</v>
      </c>
      <c r="D673" s="117"/>
      <c r="E673" s="118" t="s">
        <v>2830</v>
      </c>
      <c r="F673" s="128" t="s">
        <v>51</v>
      </c>
      <c r="G673" s="120" t="s">
        <v>51</v>
      </c>
      <c r="H673" s="120" t="s">
        <v>51</v>
      </c>
      <c r="I673" s="120" t="s">
        <v>51</v>
      </c>
      <c r="J673" s="129" t="s">
        <v>51</v>
      </c>
      <c r="K673" s="129" t="s">
        <v>51</v>
      </c>
      <c r="L673" s="120" t="s">
        <v>51</v>
      </c>
      <c r="M673" s="120" t="s">
        <v>51</v>
      </c>
      <c r="N673" s="120" t="s">
        <v>51</v>
      </c>
      <c r="O673" s="120" t="s">
        <v>51</v>
      </c>
      <c r="P673" s="120" t="s">
        <v>51</v>
      </c>
      <c r="Q673" s="112"/>
    </row>
    <row r="674" spans="1:17">
      <c r="A674" s="114">
        <v>645</v>
      </c>
      <c r="B674" s="115"/>
      <c r="C674" s="116" t="s">
        <v>2831</v>
      </c>
      <c r="D674" s="117"/>
      <c r="E674" s="118" t="s">
        <v>2832</v>
      </c>
      <c r="F674" s="128" t="s">
        <v>51</v>
      </c>
      <c r="G674" s="120" t="s">
        <v>51</v>
      </c>
      <c r="H674" s="120" t="s">
        <v>51</v>
      </c>
      <c r="I674" s="120" t="s">
        <v>51</v>
      </c>
      <c r="J674" s="129" t="s">
        <v>51</v>
      </c>
      <c r="K674" s="129" t="s">
        <v>51</v>
      </c>
      <c r="L674" s="129" t="s">
        <v>51</v>
      </c>
      <c r="M674" s="120" t="s">
        <v>51</v>
      </c>
      <c r="N674" s="120" t="s">
        <v>51</v>
      </c>
      <c r="O674" s="120" t="s">
        <v>51</v>
      </c>
      <c r="P674" s="120" t="s">
        <v>51</v>
      </c>
      <c r="Q674" s="112"/>
    </row>
    <row r="675" spans="1:17">
      <c r="A675" s="114">
        <v>646</v>
      </c>
      <c r="B675" s="115"/>
      <c r="C675" s="116" t="s">
        <v>435</v>
      </c>
      <c r="D675" s="117"/>
      <c r="E675" s="118" t="s">
        <v>2833</v>
      </c>
      <c r="F675" s="128" t="s">
        <v>436</v>
      </c>
      <c r="G675" s="120" t="s">
        <v>436</v>
      </c>
      <c r="H675" s="120" t="s">
        <v>436</v>
      </c>
      <c r="I675" s="120" t="s">
        <v>436</v>
      </c>
      <c r="J675" s="129" t="s">
        <v>436</v>
      </c>
      <c r="K675" s="129" t="s">
        <v>436</v>
      </c>
      <c r="L675" s="129" t="s">
        <v>436</v>
      </c>
      <c r="M675" s="120" t="s">
        <v>436</v>
      </c>
      <c r="N675" s="120" t="s">
        <v>436</v>
      </c>
      <c r="O675" s="120" t="s">
        <v>436</v>
      </c>
      <c r="P675" s="120" t="s">
        <v>436</v>
      </c>
      <c r="Q675" s="112"/>
    </row>
    <row r="676" spans="1:17">
      <c r="A676" s="114">
        <v>647</v>
      </c>
      <c r="B676" s="115"/>
      <c r="C676" s="116" t="s">
        <v>437</v>
      </c>
      <c r="D676" s="117"/>
      <c r="E676" s="118" t="s">
        <v>2834</v>
      </c>
      <c r="F676" s="128" t="s">
        <v>438</v>
      </c>
      <c r="G676" s="120" t="s">
        <v>438</v>
      </c>
      <c r="H676" s="120" t="s">
        <v>438</v>
      </c>
      <c r="I676" s="120" t="s">
        <v>438</v>
      </c>
      <c r="J676" s="129" t="s">
        <v>438</v>
      </c>
      <c r="K676" s="129" t="s">
        <v>438</v>
      </c>
      <c r="L676" s="129" t="s">
        <v>438</v>
      </c>
      <c r="M676" s="120" t="s">
        <v>438</v>
      </c>
      <c r="N676" s="120" t="s">
        <v>438</v>
      </c>
      <c r="O676" s="120" t="s">
        <v>438</v>
      </c>
      <c r="P676" s="120" t="s">
        <v>438</v>
      </c>
      <c r="Q676" s="112"/>
    </row>
    <row r="677" spans="1:17">
      <c r="A677" s="114">
        <v>648</v>
      </c>
      <c r="B677" s="115"/>
      <c r="C677" s="116" t="s">
        <v>2835</v>
      </c>
      <c r="D677" s="117"/>
      <c r="E677" s="118" t="s">
        <v>2836</v>
      </c>
      <c r="F677" s="128" t="s">
        <v>2837</v>
      </c>
      <c r="G677" s="120" t="s">
        <v>2837</v>
      </c>
      <c r="H677" s="120" t="s">
        <v>2837</v>
      </c>
      <c r="I677" s="120" t="s">
        <v>2837</v>
      </c>
      <c r="J677" s="129" t="s">
        <v>439</v>
      </c>
      <c r="K677" s="129" t="s">
        <v>439</v>
      </c>
      <c r="L677" s="129" t="s">
        <v>439</v>
      </c>
      <c r="M677" s="120" t="s">
        <v>439</v>
      </c>
      <c r="N677" s="120" t="s">
        <v>439</v>
      </c>
      <c r="O677" s="120" t="s">
        <v>439</v>
      </c>
      <c r="P677" s="120" t="s">
        <v>439</v>
      </c>
      <c r="Q677" s="112"/>
    </row>
    <row r="678" spans="1:17">
      <c r="A678" s="114">
        <v>649</v>
      </c>
      <c r="B678" s="115"/>
      <c r="C678" s="116" t="s">
        <v>2838</v>
      </c>
      <c r="D678" s="117"/>
      <c r="E678" s="118" t="s">
        <v>2839</v>
      </c>
      <c r="F678" s="128" t="s">
        <v>51</v>
      </c>
      <c r="G678" s="120" t="s">
        <v>51</v>
      </c>
      <c r="H678" s="120" t="s">
        <v>51</v>
      </c>
      <c r="I678" s="120" t="s">
        <v>51</v>
      </c>
      <c r="J678" s="129" t="s">
        <v>51</v>
      </c>
      <c r="K678" s="129" t="s">
        <v>440</v>
      </c>
      <c r="L678" s="129" t="s">
        <v>440</v>
      </c>
      <c r="M678" s="120" t="s">
        <v>440</v>
      </c>
      <c r="N678" s="120" t="s">
        <v>440</v>
      </c>
      <c r="O678" s="120" t="s">
        <v>440</v>
      </c>
      <c r="P678" s="120" t="s">
        <v>51</v>
      </c>
      <c r="Q678" s="112"/>
    </row>
    <row r="679" spans="1:17">
      <c r="A679" s="114">
        <v>650</v>
      </c>
      <c r="B679" s="115"/>
      <c r="C679" s="116" t="s">
        <v>2840</v>
      </c>
      <c r="D679" s="117"/>
      <c r="E679" s="118" t="s">
        <v>2841</v>
      </c>
      <c r="F679" s="128" t="s">
        <v>51</v>
      </c>
      <c r="G679" s="120" t="s">
        <v>51</v>
      </c>
      <c r="H679" s="120" t="s">
        <v>51</v>
      </c>
      <c r="I679" s="120" t="s">
        <v>51</v>
      </c>
      <c r="J679" s="129" t="s">
        <v>51</v>
      </c>
      <c r="K679" s="129" t="s">
        <v>51</v>
      </c>
      <c r="L679" s="129" t="s">
        <v>51</v>
      </c>
      <c r="M679" s="120" t="s">
        <v>51</v>
      </c>
      <c r="N679" s="120" t="s">
        <v>51</v>
      </c>
      <c r="O679" s="120" t="s">
        <v>51</v>
      </c>
      <c r="P679" s="120" t="s">
        <v>51</v>
      </c>
      <c r="Q679" s="112"/>
    </row>
    <row r="680" spans="1:17">
      <c r="A680" s="114">
        <v>651</v>
      </c>
      <c r="B680" s="115"/>
      <c r="C680" s="116" t="s">
        <v>2842</v>
      </c>
      <c r="D680" s="117"/>
      <c r="E680" s="118" t="s">
        <v>2843</v>
      </c>
      <c r="F680" s="128" t="s">
        <v>2844</v>
      </c>
      <c r="G680" s="120" t="s">
        <v>2844</v>
      </c>
      <c r="H680" s="120" t="s">
        <v>2844</v>
      </c>
      <c r="I680" s="120" t="s">
        <v>2844</v>
      </c>
      <c r="J680" s="129" t="s">
        <v>441</v>
      </c>
      <c r="K680" s="129" t="s">
        <v>441</v>
      </c>
      <c r="L680" s="120" t="s">
        <v>441</v>
      </c>
      <c r="M680" s="120" t="s">
        <v>441</v>
      </c>
      <c r="N680" s="120" t="s">
        <v>441</v>
      </c>
      <c r="O680" s="120" t="s">
        <v>441</v>
      </c>
      <c r="P680" s="120" t="s">
        <v>441</v>
      </c>
      <c r="Q680" s="112"/>
    </row>
    <row r="681" spans="1:17">
      <c r="A681" s="114">
        <v>652</v>
      </c>
      <c r="B681" s="115"/>
      <c r="C681" s="116" t="s">
        <v>2845</v>
      </c>
      <c r="D681" s="117"/>
      <c r="E681" s="118" t="s">
        <v>2846</v>
      </c>
      <c r="F681" s="128" t="s">
        <v>51</v>
      </c>
      <c r="G681" s="120" t="s">
        <v>51</v>
      </c>
      <c r="H681" s="120" t="s">
        <v>51</v>
      </c>
      <c r="I681" s="120" t="s">
        <v>51</v>
      </c>
      <c r="J681" s="129" t="s">
        <v>51</v>
      </c>
      <c r="K681" s="129" t="s">
        <v>51</v>
      </c>
      <c r="L681" s="129" t="s">
        <v>51</v>
      </c>
      <c r="M681" s="120" t="s">
        <v>51</v>
      </c>
      <c r="N681" s="120" t="s">
        <v>51</v>
      </c>
      <c r="O681" s="120" t="s">
        <v>51</v>
      </c>
      <c r="P681" s="120" t="s">
        <v>51</v>
      </c>
      <c r="Q681" s="112"/>
    </row>
    <row r="682" spans="1:17">
      <c r="A682" s="114">
        <v>653</v>
      </c>
      <c r="B682" s="115"/>
      <c r="C682" s="116" t="s">
        <v>2847</v>
      </c>
      <c r="D682" s="117"/>
      <c r="E682" s="118" t="s">
        <v>2848</v>
      </c>
      <c r="F682" s="128" t="s">
        <v>2849</v>
      </c>
      <c r="G682" s="120" t="s">
        <v>51</v>
      </c>
      <c r="H682" s="120" t="s">
        <v>51</v>
      </c>
      <c r="I682" s="120" t="s">
        <v>51</v>
      </c>
      <c r="J682" s="129" t="s">
        <v>51</v>
      </c>
      <c r="K682" s="129" t="s">
        <v>51</v>
      </c>
      <c r="L682" s="129" t="s">
        <v>51</v>
      </c>
      <c r="M682" s="120" t="s">
        <v>51</v>
      </c>
      <c r="N682" s="120" t="s">
        <v>51</v>
      </c>
      <c r="O682" s="120" t="s">
        <v>51</v>
      </c>
      <c r="P682" s="120" t="s">
        <v>51</v>
      </c>
      <c r="Q682" s="112"/>
    </row>
    <row r="683" spans="1:17">
      <c r="A683" s="114">
        <v>654</v>
      </c>
      <c r="B683" s="115"/>
      <c r="C683" s="116" t="s">
        <v>442</v>
      </c>
      <c r="D683" s="117"/>
      <c r="E683" s="118" t="s">
        <v>2850</v>
      </c>
      <c r="F683" s="128" t="s">
        <v>690</v>
      </c>
      <c r="G683" s="120" t="s">
        <v>690</v>
      </c>
      <c r="H683" s="120" t="s">
        <v>690</v>
      </c>
      <c r="I683" s="120" t="s">
        <v>690</v>
      </c>
      <c r="J683" s="129" t="s">
        <v>690</v>
      </c>
      <c r="K683" s="129" t="s">
        <v>690</v>
      </c>
      <c r="L683" s="129" t="s">
        <v>51</v>
      </c>
      <c r="M683" s="120" t="s">
        <v>51</v>
      </c>
      <c r="N683" s="120" t="s">
        <v>51</v>
      </c>
      <c r="O683" s="120" t="s">
        <v>51</v>
      </c>
      <c r="P683" s="120" t="s">
        <v>51</v>
      </c>
      <c r="Q683" s="112"/>
    </row>
    <row r="684" spans="1:17">
      <c r="A684" s="114">
        <v>655</v>
      </c>
      <c r="B684" s="115"/>
      <c r="C684" s="116" t="s">
        <v>2851</v>
      </c>
      <c r="D684" s="117"/>
      <c r="E684" s="118" t="s">
        <v>2852</v>
      </c>
      <c r="F684" s="128" t="s">
        <v>51</v>
      </c>
      <c r="G684" s="120" t="s">
        <v>51</v>
      </c>
      <c r="H684" s="120" t="s">
        <v>51</v>
      </c>
      <c r="I684" s="120" t="s">
        <v>51</v>
      </c>
      <c r="J684" s="129" t="s">
        <v>51</v>
      </c>
      <c r="K684" s="129" t="s">
        <v>51</v>
      </c>
      <c r="L684" s="129" t="s">
        <v>51</v>
      </c>
      <c r="M684" s="120" t="s">
        <v>51</v>
      </c>
      <c r="N684" s="120" t="s">
        <v>51</v>
      </c>
      <c r="O684" s="120" t="s">
        <v>51</v>
      </c>
      <c r="P684" s="120" t="s">
        <v>51</v>
      </c>
      <c r="Q684" s="112"/>
    </row>
    <row r="685" spans="1:17">
      <c r="A685" s="114">
        <v>656</v>
      </c>
      <c r="B685" s="115"/>
      <c r="C685" s="116" t="s">
        <v>2853</v>
      </c>
      <c r="D685" s="117"/>
      <c r="E685" s="118" t="s">
        <v>2854</v>
      </c>
      <c r="F685" s="128" t="s">
        <v>691</v>
      </c>
      <c r="G685" s="120" t="s">
        <v>691</v>
      </c>
      <c r="H685" s="120" t="s">
        <v>2855</v>
      </c>
      <c r="I685" s="120" t="s">
        <v>2855</v>
      </c>
      <c r="J685" s="129" t="s">
        <v>443</v>
      </c>
      <c r="K685" s="129" t="s">
        <v>443</v>
      </c>
      <c r="L685" s="129" t="s">
        <v>443</v>
      </c>
      <c r="M685" s="120" t="s">
        <v>443</v>
      </c>
      <c r="N685" s="120" t="s">
        <v>443</v>
      </c>
      <c r="O685" s="120" t="s">
        <v>443</v>
      </c>
      <c r="P685" s="120" t="s">
        <v>443</v>
      </c>
      <c r="Q685" s="112"/>
    </row>
    <row r="686" spans="1:17">
      <c r="A686" s="114">
        <v>657</v>
      </c>
      <c r="B686" s="115"/>
      <c r="C686" s="116" t="s">
        <v>2856</v>
      </c>
      <c r="D686" s="117" t="s">
        <v>692</v>
      </c>
      <c r="E686" s="118" t="s">
        <v>2857</v>
      </c>
      <c r="F686" s="128" t="s">
        <v>2858</v>
      </c>
      <c r="G686" s="120" t="s">
        <v>2858</v>
      </c>
      <c r="H686" s="120" t="s">
        <v>2858</v>
      </c>
      <c r="I686" s="120" t="s">
        <v>2858</v>
      </c>
      <c r="J686" s="129" t="s">
        <v>444</v>
      </c>
      <c r="K686" s="129" t="s">
        <v>444</v>
      </c>
      <c r="L686" s="129" t="s">
        <v>444</v>
      </c>
      <c r="M686" s="120" t="s">
        <v>444</v>
      </c>
      <c r="N686" s="120" t="s">
        <v>444</v>
      </c>
      <c r="O686" s="120" t="s">
        <v>444</v>
      </c>
      <c r="P686" s="120" t="s">
        <v>444</v>
      </c>
      <c r="Q686" s="112"/>
    </row>
    <row r="687" spans="1:17">
      <c r="A687" s="114">
        <v>658</v>
      </c>
      <c r="B687" s="115"/>
      <c r="C687" s="116" t="s">
        <v>2859</v>
      </c>
      <c r="D687" s="117"/>
      <c r="E687" s="118" t="s">
        <v>2860</v>
      </c>
      <c r="F687" s="128" t="s">
        <v>2861</v>
      </c>
      <c r="G687" s="120" t="s">
        <v>2861</v>
      </c>
      <c r="H687" s="120" t="s">
        <v>2861</v>
      </c>
      <c r="I687" s="120" t="s">
        <v>2861</v>
      </c>
      <c r="J687" s="129" t="s">
        <v>693</v>
      </c>
      <c r="K687" s="129" t="s">
        <v>693</v>
      </c>
      <c r="L687" s="129" t="s">
        <v>693</v>
      </c>
      <c r="M687" s="120" t="s">
        <v>51</v>
      </c>
      <c r="N687" s="120" t="s">
        <v>2862</v>
      </c>
      <c r="O687" s="120" t="s">
        <v>2862</v>
      </c>
      <c r="P687" s="120" t="s">
        <v>51</v>
      </c>
      <c r="Q687" s="112"/>
    </row>
    <row r="688" spans="1:17">
      <c r="A688" s="114">
        <v>659</v>
      </c>
      <c r="B688" s="115"/>
      <c r="C688" s="116" t="s">
        <v>2863</v>
      </c>
      <c r="D688" s="117" t="s">
        <v>694</v>
      </c>
      <c r="E688" s="118" t="s">
        <v>2864</v>
      </c>
      <c r="F688" s="128" t="s">
        <v>51</v>
      </c>
      <c r="G688" s="120" t="s">
        <v>51</v>
      </c>
      <c r="H688" s="120" t="s">
        <v>51</v>
      </c>
      <c r="I688" s="120" t="s">
        <v>51</v>
      </c>
      <c r="J688" s="129" t="s">
        <v>51</v>
      </c>
      <c r="K688" s="129" t="s">
        <v>51</v>
      </c>
      <c r="L688" s="129" t="s">
        <v>51</v>
      </c>
      <c r="M688" s="120" t="s">
        <v>51</v>
      </c>
      <c r="N688" s="120" t="s">
        <v>51</v>
      </c>
      <c r="O688" s="120" t="s">
        <v>51</v>
      </c>
      <c r="P688" s="120" t="s">
        <v>51</v>
      </c>
      <c r="Q688" s="112" t="s">
        <v>487</v>
      </c>
    </row>
    <row r="689" spans="1:17">
      <c r="A689" s="114">
        <v>660</v>
      </c>
      <c r="B689" s="115"/>
      <c r="C689" s="116" t="s">
        <v>2865</v>
      </c>
      <c r="D689" s="117"/>
      <c r="E689" s="118" t="s">
        <v>2866</v>
      </c>
      <c r="F689" s="128"/>
      <c r="G689" s="120"/>
      <c r="H689" s="120" t="s">
        <v>2867</v>
      </c>
      <c r="I689" s="120" t="s">
        <v>2867</v>
      </c>
      <c r="J689" s="129" t="s">
        <v>695</v>
      </c>
      <c r="K689" s="129" t="s">
        <v>695</v>
      </c>
      <c r="L689" s="129" t="s">
        <v>695</v>
      </c>
      <c r="M689" s="120" t="s">
        <v>2868</v>
      </c>
      <c r="N689" s="120" t="s">
        <v>51</v>
      </c>
      <c r="O689" s="120" t="s">
        <v>51</v>
      </c>
      <c r="P689" s="120" t="s">
        <v>51</v>
      </c>
      <c r="Q689" s="112"/>
    </row>
    <row r="690" spans="1:17" ht="14.25" thickBot="1">
      <c r="A690" s="114">
        <v>661</v>
      </c>
      <c r="B690" s="115"/>
      <c r="C690" s="116" t="s">
        <v>2869</v>
      </c>
      <c r="D690" s="117" t="s">
        <v>696</v>
      </c>
      <c r="E690" s="118" t="s">
        <v>2870</v>
      </c>
      <c r="F690" s="128" t="s">
        <v>2871</v>
      </c>
      <c r="G690" s="120" t="s">
        <v>2871</v>
      </c>
      <c r="H690" s="120" t="s">
        <v>2871</v>
      </c>
      <c r="I690" s="120" t="s">
        <v>2871</v>
      </c>
      <c r="J690" s="129" t="s">
        <v>445</v>
      </c>
      <c r="K690" s="129" t="s">
        <v>445</v>
      </c>
      <c r="L690" s="129" t="s">
        <v>445</v>
      </c>
      <c r="M690" s="120" t="s">
        <v>445</v>
      </c>
      <c r="N690" s="120" t="s">
        <v>445</v>
      </c>
      <c r="O690" s="120" t="s">
        <v>445</v>
      </c>
      <c r="P690" s="120" t="s">
        <v>445</v>
      </c>
      <c r="Q690" s="112"/>
    </row>
    <row r="691" spans="1:17" ht="15" thickTop="1" thickBot="1">
      <c r="A691" s="114">
        <v>662</v>
      </c>
      <c r="B691" s="115"/>
      <c r="C691" s="116" t="s">
        <v>2872</v>
      </c>
      <c r="D691" s="117"/>
      <c r="E691" s="118" t="s">
        <v>2873</v>
      </c>
      <c r="F691" s="132"/>
      <c r="G691" s="120"/>
      <c r="H691" s="120"/>
      <c r="I691" s="120"/>
      <c r="J691" s="129"/>
      <c r="K691" s="129"/>
      <c r="L691" s="120"/>
      <c r="M691" s="120" t="s">
        <v>697</v>
      </c>
      <c r="N691" s="120" t="s">
        <v>2874</v>
      </c>
      <c r="O691" s="120" t="s">
        <v>2875</v>
      </c>
      <c r="P691" s="120" t="s">
        <v>2876</v>
      </c>
      <c r="Q691" s="112"/>
    </row>
    <row r="692" spans="1:17" ht="14.25" thickTop="1">
      <c r="A692" s="114">
        <v>663</v>
      </c>
      <c r="B692" s="115"/>
      <c r="C692" s="116" t="s">
        <v>2877</v>
      </c>
      <c r="D692" s="117"/>
      <c r="E692" s="118" t="s">
        <v>2878</v>
      </c>
      <c r="F692" s="128" t="s">
        <v>2879</v>
      </c>
      <c r="G692" s="120" t="s">
        <v>2879</v>
      </c>
      <c r="H692" s="120" t="s">
        <v>2879</v>
      </c>
      <c r="I692" s="120" t="s">
        <v>2879</v>
      </c>
      <c r="J692" s="129" t="s">
        <v>698</v>
      </c>
      <c r="K692" s="129" t="s">
        <v>698</v>
      </c>
      <c r="L692" s="129" t="s">
        <v>698</v>
      </c>
      <c r="M692" s="120" t="s">
        <v>698</v>
      </c>
      <c r="N692" s="120" t="s">
        <v>2880</v>
      </c>
      <c r="O692" s="120" t="s">
        <v>2880</v>
      </c>
      <c r="P692" s="120" t="s">
        <v>2880</v>
      </c>
      <c r="Q692" s="112"/>
    </row>
    <row r="693" spans="1:17">
      <c r="A693" s="114">
        <v>664</v>
      </c>
      <c r="B693" s="115"/>
      <c r="C693" s="116" t="s">
        <v>2881</v>
      </c>
      <c r="D693" s="117"/>
      <c r="E693" s="118" t="s">
        <v>2882</v>
      </c>
      <c r="F693" s="128" t="s">
        <v>2883</v>
      </c>
      <c r="G693" s="120" t="s">
        <v>2883</v>
      </c>
      <c r="H693" s="120" t="s">
        <v>2883</v>
      </c>
      <c r="I693" s="120" t="s">
        <v>2883</v>
      </c>
      <c r="J693" s="129" t="s">
        <v>699</v>
      </c>
      <c r="K693" s="129" t="s">
        <v>699</v>
      </c>
      <c r="L693" s="129" t="s">
        <v>699</v>
      </c>
      <c r="M693" s="120" t="s">
        <v>699</v>
      </c>
      <c r="N693" s="120" t="s">
        <v>2884</v>
      </c>
      <c r="O693" s="120" t="s">
        <v>2884</v>
      </c>
      <c r="P693" s="120" t="s">
        <v>2884</v>
      </c>
      <c r="Q693" s="112"/>
    </row>
    <row r="694" spans="1:17">
      <c r="A694" s="114">
        <v>665</v>
      </c>
      <c r="B694" s="115"/>
      <c r="C694" s="116" t="s">
        <v>2885</v>
      </c>
      <c r="D694" s="117"/>
      <c r="E694" s="118" t="s">
        <v>2886</v>
      </c>
      <c r="F694" s="128" t="s">
        <v>700</v>
      </c>
      <c r="G694" s="120" t="s">
        <v>700</v>
      </c>
      <c r="H694" s="120" t="s">
        <v>51</v>
      </c>
      <c r="I694" s="120" t="s">
        <v>51</v>
      </c>
      <c r="J694" s="129" t="s">
        <v>51</v>
      </c>
      <c r="K694" s="129" t="s">
        <v>51</v>
      </c>
      <c r="L694" s="129" t="s">
        <v>51</v>
      </c>
      <c r="M694" s="120" t="s">
        <v>51</v>
      </c>
      <c r="N694" s="120" t="s">
        <v>51</v>
      </c>
      <c r="O694" s="120" t="s">
        <v>51</v>
      </c>
      <c r="P694" s="120" t="s">
        <v>51</v>
      </c>
      <c r="Q694" s="112"/>
    </row>
    <row r="695" spans="1:17">
      <c r="A695" s="114">
        <v>666</v>
      </c>
      <c r="B695" s="115"/>
      <c r="C695" s="116" t="s">
        <v>2887</v>
      </c>
      <c r="D695" s="117"/>
      <c r="E695" s="118" t="s">
        <v>2888</v>
      </c>
      <c r="F695" s="130" t="s">
        <v>51</v>
      </c>
      <c r="G695" s="119" t="s">
        <v>51</v>
      </c>
      <c r="H695" s="120" t="s">
        <v>2889</v>
      </c>
      <c r="I695" s="120" t="s">
        <v>2889</v>
      </c>
      <c r="J695" s="129" t="s">
        <v>2890</v>
      </c>
      <c r="K695" s="129" t="s">
        <v>446</v>
      </c>
      <c r="L695" s="129" t="s">
        <v>446</v>
      </c>
      <c r="M695" s="120" t="s">
        <v>446</v>
      </c>
      <c r="N695" s="120" t="s">
        <v>446</v>
      </c>
      <c r="O695" s="120" t="s">
        <v>446</v>
      </c>
      <c r="P695" s="120" t="s">
        <v>446</v>
      </c>
      <c r="Q695" s="112"/>
    </row>
    <row r="696" spans="1:17">
      <c r="A696" s="114">
        <v>667</v>
      </c>
      <c r="B696" s="115"/>
      <c r="C696" s="116" t="s">
        <v>2891</v>
      </c>
      <c r="D696" s="117"/>
      <c r="E696" s="118" t="s">
        <v>2892</v>
      </c>
      <c r="F696" s="128" t="s">
        <v>51</v>
      </c>
      <c r="G696" s="120" t="s">
        <v>51</v>
      </c>
      <c r="H696" s="120" t="s">
        <v>51</v>
      </c>
      <c r="I696" s="120" t="s">
        <v>51</v>
      </c>
      <c r="J696" s="129" t="s">
        <v>51</v>
      </c>
      <c r="K696" s="129" t="s">
        <v>51</v>
      </c>
      <c r="L696" s="129" t="s">
        <v>51</v>
      </c>
      <c r="M696" s="120" t="s">
        <v>51</v>
      </c>
      <c r="N696" s="120" t="s">
        <v>51</v>
      </c>
      <c r="O696" s="120" t="s">
        <v>51</v>
      </c>
      <c r="P696" s="120" t="s">
        <v>51</v>
      </c>
      <c r="Q696" s="112" t="s">
        <v>487</v>
      </c>
    </row>
    <row r="697" spans="1:17">
      <c r="A697" s="114">
        <v>668</v>
      </c>
      <c r="B697" s="115"/>
      <c r="C697" s="116" t="s">
        <v>2893</v>
      </c>
      <c r="D697" s="117"/>
      <c r="E697" s="118" t="s">
        <v>2894</v>
      </c>
      <c r="F697" s="128" t="s">
        <v>51</v>
      </c>
      <c r="G697" s="120" t="s">
        <v>51</v>
      </c>
      <c r="H697" s="120" t="s">
        <v>51</v>
      </c>
      <c r="I697" s="120" t="s">
        <v>51</v>
      </c>
      <c r="J697" s="129" t="s">
        <v>51</v>
      </c>
      <c r="K697" s="129" t="s">
        <v>51</v>
      </c>
      <c r="L697" s="129" t="s">
        <v>51</v>
      </c>
      <c r="M697" s="120" t="s">
        <v>51</v>
      </c>
      <c r="N697" s="120" t="s">
        <v>51</v>
      </c>
      <c r="O697" s="120" t="s">
        <v>51</v>
      </c>
      <c r="P697" s="120" t="s">
        <v>51</v>
      </c>
      <c r="Q697" s="112"/>
    </row>
    <row r="698" spans="1:17">
      <c r="A698" s="114">
        <v>669</v>
      </c>
      <c r="B698" s="115"/>
      <c r="C698" s="116" t="s">
        <v>2895</v>
      </c>
      <c r="D698" s="117"/>
      <c r="E698" s="118" t="s">
        <v>2896</v>
      </c>
      <c r="F698" s="120" t="s">
        <v>51</v>
      </c>
      <c r="G698" s="120" t="s">
        <v>51</v>
      </c>
      <c r="H698" s="120" t="s">
        <v>51</v>
      </c>
      <c r="I698" s="120" t="s">
        <v>51</v>
      </c>
      <c r="J698" s="120" t="s">
        <v>51</v>
      </c>
      <c r="K698" s="120" t="s">
        <v>51</v>
      </c>
      <c r="L698" s="120" t="s">
        <v>51</v>
      </c>
      <c r="M698" s="120" t="s">
        <v>51</v>
      </c>
      <c r="N698" s="120" t="s">
        <v>51</v>
      </c>
      <c r="O698" s="120" t="s">
        <v>51</v>
      </c>
      <c r="P698" s="120" t="s">
        <v>51</v>
      </c>
      <c r="Q698" s="112"/>
    </row>
    <row r="699" spans="1:17">
      <c r="A699" s="114"/>
      <c r="B699" s="115"/>
      <c r="C699" s="116" t="s">
        <v>2897</v>
      </c>
      <c r="D699" s="117"/>
      <c r="E699" s="118" t="s">
        <v>2898</v>
      </c>
      <c r="F699" s="130" t="s">
        <v>51</v>
      </c>
      <c r="G699" s="119" t="s">
        <v>51</v>
      </c>
      <c r="H699" s="119" t="s">
        <v>51</v>
      </c>
      <c r="I699" s="119" t="s">
        <v>51</v>
      </c>
      <c r="J699" s="131" t="s">
        <v>51</v>
      </c>
      <c r="K699" s="131" t="s">
        <v>51</v>
      </c>
      <c r="L699" s="131" t="s">
        <v>51</v>
      </c>
      <c r="M699" s="119" t="s">
        <v>51</v>
      </c>
      <c r="N699" s="120" t="s">
        <v>2899</v>
      </c>
      <c r="O699" s="120" t="s">
        <v>2899</v>
      </c>
      <c r="P699" s="120" t="s">
        <v>2899</v>
      </c>
      <c r="Q699" s="112"/>
    </row>
    <row r="700" spans="1:17">
      <c r="A700" s="114">
        <v>670</v>
      </c>
      <c r="B700" s="115"/>
      <c r="C700" s="116" t="s">
        <v>2900</v>
      </c>
      <c r="D700" s="117"/>
      <c r="E700" s="118" t="s">
        <v>2901</v>
      </c>
      <c r="F700" s="128" t="s">
        <v>447</v>
      </c>
      <c r="G700" s="120" t="s">
        <v>447</v>
      </c>
      <c r="H700" s="120" t="s">
        <v>447</v>
      </c>
      <c r="I700" s="120" t="s">
        <v>447</v>
      </c>
      <c r="J700" s="129" t="s">
        <v>447</v>
      </c>
      <c r="K700" s="129" t="s">
        <v>447</v>
      </c>
      <c r="L700" s="129" t="s">
        <v>447</v>
      </c>
      <c r="M700" s="120" t="s">
        <v>447</v>
      </c>
      <c r="N700" s="120" t="s">
        <v>447</v>
      </c>
      <c r="O700" s="120" t="s">
        <v>447</v>
      </c>
      <c r="P700" s="120" t="s">
        <v>447</v>
      </c>
      <c r="Q700" s="112" t="s">
        <v>500</v>
      </c>
    </row>
    <row r="701" spans="1:17">
      <c r="A701" s="114">
        <v>671</v>
      </c>
      <c r="B701" s="115"/>
      <c r="C701" s="116" t="s">
        <v>2902</v>
      </c>
      <c r="D701" s="117"/>
      <c r="E701" s="118" t="s">
        <v>2903</v>
      </c>
      <c r="F701" s="128" t="s">
        <v>2904</v>
      </c>
      <c r="G701" s="120" t="s">
        <v>2904</v>
      </c>
      <c r="H701" s="120" t="s">
        <v>2905</v>
      </c>
      <c r="I701" s="120" t="s">
        <v>2905</v>
      </c>
      <c r="J701" s="129" t="s">
        <v>701</v>
      </c>
      <c r="K701" s="129" t="s">
        <v>701</v>
      </c>
      <c r="L701" s="129" t="s">
        <v>701</v>
      </c>
      <c r="M701" s="120" t="s">
        <v>701</v>
      </c>
      <c r="N701" s="120" t="s">
        <v>2906</v>
      </c>
      <c r="O701" s="120" t="s">
        <v>2907</v>
      </c>
      <c r="P701" s="120" t="s">
        <v>2907</v>
      </c>
      <c r="Q701" s="112"/>
    </row>
    <row r="702" spans="1:17">
      <c r="A702" s="114">
        <v>672</v>
      </c>
      <c r="B702" s="115"/>
      <c r="C702" s="116" t="s">
        <v>2908</v>
      </c>
      <c r="D702" s="117"/>
      <c r="E702" s="118" t="s">
        <v>2909</v>
      </c>
      <c r="F702" s="128" t="s">
        <v>702</v>
      </c>
      <c r="G702" s="120" t="s">
        <v>702</v>
      </c>
      <c r="H702" s="120" t="s">
        <v>702</v>
      </c>
      <c r="I702" s="120" t="s">
        <v>2910</v>
      </c>
      <c r="J702" s="129" t="s">
        <v>448</v>
      </c>
      <c r="K702" s="129" t="s">
        <v>448</v>
      </c>
      <c r="L702" s="129" t="s">
        <v>448</v>
      </c>
      <c r="M702" s="120" t="s">
        <v>448</v>
      </c>
      <c r="N702" s="120" t="s">
        <v>448</v>
      </c>
      <c r="O702" s="120" t="s">
        <v>448</v>
      </c>
      <c r="P702" s="120" t="s">
        <v>448</v>
      </c>
      <c r="Q702" s="112"/>
    </row>
    <row r="703" spans="1:17">
      <c r="A703" s="114">
        <v>674</v>
      </c>
      <c r="B703" s="115"/>
      <c r="C703" s="116" t="s">
        <v>2911</v>
      </c>
      <c r="D703" s="117"/>
      <c r="E703" s="118" t="s">
        <v>2912</v>
      </c>
      <c r="F703" s="128" t="s">
        <v>2913</v>
      </c>
      <c r="G703" s="120" t="s">
        <v>2913</v>
      </c>
      <c r="H703" s="120" t="s">
        <v>2913</v>
      </c>
      <c r="I703" s="120" t="s">
        <v>2913</v>
      </c>
      <c r="J703" s="129" t="s">
        <v>449</v>
      </c>
      <c r="K703" s="129" t="s">
        <v>449</v>
      </c>
      <c r="L703" s="129" t="s">
        <v>449</v>
      </c>
      <c r="M703" s="120" t="s">
        <v>449</v>
      </c>
      <c r="N703" s="120" t="s">
        <v>449</v>
      </c>
      <c r="O703" s="120" t="s">
        <v>449</v>
      </c>
      <c r="P703" s="120" t="s">
        <v>449</v>
      </c>
      <c r="Q703" s="112"/>
    </row>
    <row r="704" spans="1:17">
      <c r="A704" s="114">
        <v>675</v>
      </c>
      <c r="B704" s="115"/>
      <c r="C704" s="116" t="s">
        <v>2914</v>
      </c>
      <c r="D704" s="117"/>
      <c r="E704" s="118" t="s">
        <v>2915</v>
      </c>
      <c r="F704" s="128" t="s">
        <v>704</v>
      </c>
      <c r="G704" s="120" t="s">
        <v>704</v>
      </c>
      <c r="H704" s="120" t="s">
        <v>2916</v>
      </c>
      <c r="I704" s="120" t="s">
        <v>2916</v>
      </c>
      <c r="J704" s="129" t="s">
        <v>705</v>
      </c>
      <c r="K704" s="129" t="s">
        <v>450</v>
      </c>
      <c r="L704" s="129" t="s">
        <v>450</v>
      </c>
      <c r="M704" s="120" t="s">
        <v>450</v>
      </c>
      <c r="N704" s="120" t="s">
        <v>450</v>
      </c>
      <c r="O704" s="120" t="s">
        <v>450</v>
      </c>
      <c r="P704" s="120" t="s">
        <v>450</v>
      </c>
      <c r="Q704" s="112"/>
    </row>
    <row r="705" spans="1:17">
      <c r="A705" s="114">
        <v>676</v>
      </c>
      <c r="B705" s="115"/>
      <c r="C705" s="116" t="s">
        <v>2917</v>
      </c>
      <c r="D705" s="117"/>
      <c r="E705" s="118" t="s">
        <v>2918</v>
      </c>
      <c r="F705" s="128" t="s">
        <v>2919</v>
      </c>
      <c r="G705" s="120" t="s">
        <v>2919</v>
      </c>
      <c r="H705" s="120" t="s">
        <v>2919</v>
      </c>
      <c r="I705" s="120" t="s">
        <v>2919</v>
      </c>
      <c r="J705" s="129" t="s">
        <v>451</v>
      </c>
      <c r="K705" s="129" t="s">
        <v>451</v>
      </c>
      <c r="L705" s="129" t="s">
        <v>451</v>
      </c>
      <c r="M705" s="120" t="s">
        <v>451</v>
      </c>
      <c r="N705" s="120" t="s">
        <v>451</v>
      </c>
      <c r="O705" s="120" t="s">
        <v>451</v>
      </c>
      <c r="P705" s="120" t="s">
        <v>51</v>
      </c>
      <c r="Q705" s="112" t="s">
        <v>487</v>
      </c>
    </row>
    <row r="706" spans="1:17">
      <c r="A706" s="114">
        <v>677</v>
      </c>
      <c r="B706" s="115" t="s">
        <v>2920</v>
      </c>
      <c r="C706" s="116" t="s">
        <v>452</v>
      </c>
      <c r="D706" s="117"/>
      <c r="E706" s="118" t="s">
        <v>2921</v>
      </c>
      <c r="F706" s="128" t="s">
        <v>706</v>
      </c>
      <c r="G706" s="120" t="s">
        <v>706</v>
      </c>
      <c r="H706" s="120" t="s">
        <v>706</v>
      </c>
      <c r="I706" s="120" t="s">
        <v>706</v>
      </c>
      <c r="J706" s="129" t="s">
        <v>706</v>
      </c>
      <c r="K706" s="129" t="s">
        <v>706</v>
      </c>
      <c r="L706" s="129" t="s">
        <v>51</v>
      </c>
      <c r="M706" s="120" t="s">
        <v>51</v>
      </c>
      <c r="N706" s="120" t="s">
        <v>51</v>
      </c>
      <c r="O706" s="120" t="s">
        <v>2922</v>
      </c>
      <c r="P706" s="120" t="s">
        <v>2922</v>
      </c>
      <c r="Q706" s="112" t="s">
        <v>487</v>
      </c>
    </row>
    <row r="707" spans="1:17">
      <c r="A707" s="114">
        <v>678</v>
      </c>
      <c r="B707" s="115"/>
      <c r="C707" s="116" t="s">
        <v>2923</v>
      </c>
      <c r="D707" s="117" t="s">
        <v>707</v>
      </c>
      <c r="E707" s="118" t="s">
        <v>2924</v>
      </c>
      <c r="F707" s="128" t="s">
        <v>2925</v>
      </c>
      <c r="G707" s="120" t="s">
        <v>2925</v>
      </c>
      <c r="H707" s="120" t="s">
        <v>2925</v>
      </c>
      <c r="I707" s="120" t="s">
        <v>2925</v>
      </c>
      <c r="J707" s="129" t="s">
        <v>453</v>
      </c>
      <c r="K707" s="129" t="s">
        <v>453</v>
      </c>
      <c r="L707" s="129" t="s">
        <v>453</v>
      </c>
      <c r="M707" s="120" t="s">
        <v>453</v>
      </c>
      <c r="N707" s="120" t="s">
        <v>453</v>
      </c>
      <c r="O707" s="120" t="s">
        <v>453</v>
      </c>
      <c r="P707" s="120" t="s">
        <v>453</v>
      </c>
      <c r="Q707" s="112"/>
    </row>
    <row r="708" spans="1:17">
      <c r="A708" s="114">
        <v>679</v>
      </c>
      <c r="B708" s="115" t="s">
        <v>2920</v>
      </c>
      <c r="C708" s="116" t="s">
        <v>2926</v>
      </c>
      <c r="D708" s="117"/>
      <c r="E708" s="118" t="s">
        <v>2927</v>
      </c>
      <c r="F708" s="128" t="s">
        <v>2928</v>
      </c>
      <c r="G708" s="120" t="s">
        <v>2928</v>
      </c>
      <c r="H708" s="120" t="s">
        <v>2928</v>
      </c>
      <c r="I708" s="120" t="s">
        <v>2928</v>
      </c>
      <c r="J708" s="129" t="s">
        <v>2929</v>
      </c>
      <c r="K708" s="129" t="s">
        <v>708</v>
      </c>
      <c r="L708" s="129" t="s">
        <v>51</v>
      </c>
      <c r="M708" s="120" t="s">
        <v>51</v>
      </c>
      <c r="N708" s="120" t="s">
        <v>51</v>
      </c>
      <c r="O708" s="120" t="s">
        <v>51</v>
      </c>
      <c r="P708" s="120" t="s">
        <v>51</v>
      </c>
      <c r="Q708" s="112"/>
    </row>
    <row r="709" spans="1:17" ht="14.25" thickBot="1">
      <c r="A709" s="114">
        <v>680</v>
      </c>
      <c r="B709" s="115"/>
      <c r="C709" s="116" t="s">
        <v>2930</v>
      </c>
      <c r="D709" s="117"/>
      <c r="E709" s="118" t="s">
        <v>2931</v>
      </c>
      <c r="F709" s="128"/>
      <c r="G709" s="120"/>
      <c r="H709" s="120"/>
      <c r="I709" s="120"/>
      <c r="J709" s="129"/>
      <c r="K709" s="129"/>
      <c r="L709" s="129"/>
      <c r="M709" s="120" t="s">
        <v>709</v>
      </c>
      <c r="N709" s="120" t="s">
        <v>2932</v>
      </c>
      <c r="O709" s="120" t="s">
        <v>2932</v>
      </c>
      <c r="P709" s="120" t="s">
        <v>2932</v>
      </c>
      <c r="Q709" s="112"/>
    </row>
    <row r="710" spans="1:17" ht="15" thickTop="1" thickBot="1">
      <c r="A710" s="114">
        <v>681</v>
      </c>
      <c r="B710" s="115"/>
      <c r="C710" s="116" t="s">
        <v>2933</v>
      </c>
      <c r="D710" s="117"/>
      <c r="E710" s="118" t="s">
        <v>2934</v>
      </c>
      <c r="F710" s="132" t="s">
        <v>51</v>
      </c>
      <c r="G710" s="120" t="s">
        <v>51</v>
      </c>
      <c r="H710" s="120" t="s">
        <v>51</v>
      </c>
      <c r="I710" s="120" t="s">
        <v>51</v>
      </c>
      <c r="J710" s="129" t="s">
        <v>51</v>
      </c>
      <c r="K710" s="129" t="s">
        <v>51</v>
      </c>
      <c r="L710" s="120" t="s">
        <v>51</v>
      </c>
      <c r="M710" s="120" t="s">
        <v>51</v>
      </c>
      <c r="N710" s="120" t="s">
        <v>51</v>
      </c>
      <c r="O710" s="120" t="s">
        <v>51</v>
      </c>
      <c r="P710" s="120" t="s">
        <v>51</v>
      </c>
      <c r="Q710" s="112"/>
    </row>
    <row r="711" spans="1:17" ht="14.25" thickTop="1">
      <c r="A711" s="114">
        <v>682</v>
      </c>
      <c r="B711" s="115"/>
      <c r="C711" s="116" t="s">
        <v>2935</v>
      </c>
      <c r="D711" s="117"/>
      <c r="E711" s="118" t="s">
        <v>2936</v>
      </c>
      <c r="F711" s="128" t="s">
        <v>2937</v>
      </c>
      <c r="G711" s="120" t="s">
        <v>2937</v>
      </c>
      <c r="H711" s="120" t="s">
        <v>2937</v>
      </c>
      <c r="I711" s="120" t="s">
        <v>2937</v>
      </c>
      <c r="J711" s="129" t="s">
        <v>454</v>
      </c>
      <c r="K711" s="129" t="s">
        <v>454</v>
      </c>
      <c r="L711" s="129" t="s">
        <v>454</v>
      </c>
      <c r="M711" s="120" t="s">
        <v>454</v>
      </c>
      <c r="N711" s="120" t="s">
        <v>454</v>
      </c>
      <c r="O711" s="120" t="s">
        <v>454</v>
      </c>
      <c r="P711" s="120" t="s">
        <v>454</v>
      </c>
      <c r="Q711" s="112"/>
    </row>
    <row r="712" spans="1:17">
      <c r="A712" s="114">
        <v>683</v>
      </c>
      <c r="B712" s="115"/>
      <c r="C712" s="116" t="s">
        <v>2938</v>
      </c>
      <c r="D712" s="117"/>
      <c r="E712" s="118" t="s">
        <v>2939</v>
      </c>
      <c r="F712" s="128" t="s">
        <v>51</v>
      </c>
      <c r="G712" s="120" t="s">
        <v>51</v>
      </c>
      <c r="H712" s="120" t="s">
        <v>51</v>
      </c>
      <c r="I712" s="120" t="s">
        <v>51</v>
      </c>
      <c r="J712" s="129" t="s">
        <v>51</v>
      </c>
      <c r="K712" s="129" t="s">
        <v>51</v>
      </c>
      <c r="L712" s="129" t="s">
        <v>51</v>
      </c>
      <c r="M712" s="120" t="s">
        <v>51</v>
      </c>
      <c r="N712" s="120" t="s">
        <v>51</v>
      </c>
      <c r="O712" s="120" t="s">
        <v>51</v>
      </c>
      <c r="P712" s="120" t="s">
        <v>51</v>
      </c>
      <c r="Q712" s="112"/>
    </row>
    <row r="713" spans="1:17">
      <c r="A713" s="114">
        <v>684</v>
      </c>
      <c r="B713" s="115"/>
      <c r="C713" s="116" t="s">
        <v>2940</v>
      </c>
      <c r="D713" s="117"/>
      <c r="E713" s="118" t="s">
        <v>2941</v>
      </c>
      <c r="F713" s="128" t="s">
        <v>51</v>
      </c>
      <c r="G713" s="120" t="s">
        <v>51</v>
      </c>
      <c r="H713" s="120" t="s">
        <v>51</v>
      </c>
      <c r="I713" s="120" t="s">
        <v>2942</v>
      </c>
      <c r="J713" s="129" t="s">
        <v>710</v>
      </c>
      <c r="K713" s="129" t="s">
        <v>455</v>
      </c>
      <c r="L713" s="129" t="s">
        <v>455</v>
      </c>
      <c r="M713" s="120" t="s">
        <v>455</v>
      </c>
      <c r="N713" s="120" t="s">
        <v>455</v>
      </c>
      <c r="O713" s="120" t="s">
        <v>455</v>
      </c>
      <c r="P713" s="120" t="s">
        <v>455</v>
      </c>
      <c r="Q713" s="112"/>
    </row>
    <row r="714" spans="1:17">
      <c r="A714" s="114">
        <v>685</v>
      </c>
      <c r="B714" s="115"/>
      <c r="C714" s="116" t="s">
        <v>2943</v>
      </c>
      <c r="D714" s="117"/>
      <c r="E714" s="118" t="s">
        <v>2944</v>
      </c>
      <c r="F714" s="128" t="s">
        <v>51</v>
      </c>
      <c r="G714" s="120" t="s">
        <v>51</v>
      </c>
      <c r="H714" s="120" t="s">
        <v>51</v>
      </c>
      <c r="I714" s="120" t="s">
        <v>51</v>
      </c>
      <c r="J714" s="129" t="s">
        <v>51</v>
      </c>
      <c r="K714" s="129" t="s">
        <v>51</v>
      </c>
      <c r="L714" s="129" t="s">
        <v>51</v>
      </c>
      <c r="M714" s="120" t="s">
        <v>51</v>
      </c>
      <c r="N714" s="120" t="s">
        <v>51</v>
      </c>
      <c r="O714" s="120" t="s">
        <v>51</v>
      </c>
      <c r="P714" s="120" t="s">
        <v>51</v>
      </c>
      <c r="Q714" s="112"/>
    </row>
    <row r="715" spans="1:17">
      <c r="A715" s="114">
        <v>686</v>
      </c>
      <c r="B715" s="115"/>
      <c r="C715" s="116" t="s">
        <v>2945</v>
      </c>
      <c r="D715" s="117"/>
      <c r="E715" s="118" t="s">
        <v>2946</v>
      </c>
      <c r="F715" s="128" t="s">
        <v>51</v>
      </c>
      <c r="G715" s="120" t="s">
        <v>51</v>
      </c>
      <c r="H715" s="120" t="s">
        <v>51</v>
      </c>
      <c r="I715" s="120" t="s">
        <v>51</v>
      </c>
      <c r="J715" s="129" t="s">
        <v>51</v>
      </c>
      <c r="K715" s="129" t="s">
        <v>51</v>
      </c>
      <c r="L715" s="129" t="s">
        <v>51</v>
      </c>
      <c r="M715" s="120" t="s">
        <v>51</v>
      </c>
      <c r="N715" s="120" t="s">
        <v>51</v>
      </c>
      <c r="O715" s="120" t="s">
        <v>51</v>
      </c>
      <c r="P715" s="120" t="s">
        <v>51</v>
      </c>
      <c r="Q715" s="112"/>
    </row>
    <row r="716" spans="1:17">
      <c r="A716" s="114">
        <v>687</v>
      </c>
      <c r="B716" s="115"/>
      <c r="C716" s="116" t="s">
        <v>2947</v>
      </c>
      <c r="D716" s="117"/>
      <c r="E716" s="118" t="s">
        <v>2948</v>
      </c>
      <c r="F716" s="128" t="s">
        <v>456</v>
      </c>
      <c r="G716" s="120" t="s">
        <v>456</v>
      </c>
      <c r="H716" s="120" t="s">
        <v>456</v>
      </c>
      <c r="I716" s="120" t="s">
        <v>456</v>
      </c>
      <c r="J716" s="129" t="s">
        <v>456</v>
      </c>
      <c r="K716" s="129" t="s">
        <v>456</v>
      </c>
      <c r="L716" s="129" t="s">
        <v>456</v>
      </c>
      <c r="M716" s="120" t="s">
        <v>456</v>
      </c>
      <c r="N716" s="120" t="s">
        <v>456</v>
      </c>
      <c r="O716" s="120" t="s">
        <v>456</v>
      </c>
      <c r="P716" s="120" t="s">
        <v>456</v>
      </c>
      <c r="Q716" s="112"/>
    </row>
    <row r="717" spans="1:17">
      <c r="A717" s="114">
        <v>688</v>
      </c>
      <c r="B717" s="115"/>
      <c r="C717" s="116" t="s">
        <v>2949</v>
      </c>
      <c r="D717" s="117"/>
      <c r="E717" s="118" t="s">
        <v>2950</v>
      </c>
      <c r="F717" s="128" t="s">
        <v>51</v>
      </c>
      <c r="G717" s="120" t="s">
        <v>711</v>
      </c>
      <c r="H717" s="120" t="s">
        <v>711</v>
      </c>
      <c r="I717" s="120" t="s">
        <v>711</v>
      </c>
      <c r="J717" s="129" t="s">
        <v>711</v>
      </c>
      <c r="K717" s="129" t="s">
        <v>711</v>
      </c>
      <c r="L717" s="129" t="s">
        <v>711</v>
      </c>
      <c r="M717" s="120" t="s">
        <v>51</v>
      </c>
      <c r="N717" s="120" t="s">
        <v>2951</v>
      </c>
      <c r="O717" s="120" t="s">
        <v>2951</v>
      </c>
      <c r="P717" s="120" t="s">
        <v>2951</v>
      </c>
      <c r="Q717" s="112"/>
    </row>
    <row r="718" spans="1:17">
      <c r="A718" s="114">
        <v>689</v>
      </c>
      <c r="B718" s="115"/>
      <c r="C718" s="116" t="s">
        <v>2952</v>
      </c>
      <c r="D718" s="117"/>
      <c r="E718" s="118" t="s">
        <v>2953</v>
      </c>
      <c r="F718" s="128" t="s">
        <v>51</v>
      </c>
      <c r="G718" s="120" t="s">
        <v>51</v>
      </c>
      <c r="H718" s="120" t="s">
        <v>2954</v>
      </c>
      <c r="I718" s="120" t="s">
        <v>2954</v>
      </c>
      <c r="J718" s="129" t="s">
        <v>712</v>
      </c>
      <c r="K718" s="129" t="s">
        <v>712</v>
      </c>
      <c r="L718" s="129" t="s">
        <v>2955</v>
      </c>
      <c r="M718" s="120" t="s">
        <v>2956</v>
      </c>
      <c r="N718" s="120" t="s">
        <v>2956</v>
      </c>
      <c r="O718" s="120" t="s">
        <v>2956</v>
      </c>
      <c r="P718" s="120" t="s">
        <v>2956</v>
      </c>
      <c r="Q718" s="112"/>
    </row>
    <row r="719" spans="1:17">
      <c r="A719" s="114">
        <v>690</v>
      </c>
      <c r="B719" s="115"/>
      <c r="C719" s="116" t="s">
        <v>2957</v>
      </c>
      <c r="D719" s="117"/>
      <c r="E719" s="118" t="s">
        <v>2958</v>
      </c>
      <c r="F719" s="128" t="s">
        <v>2959</v>
      </c>
      <c r="G719" s="120" t="s">
        <v>2959</v>
      </c>
      <c r="H719" s="120" t="s">
        <v>2959</v>
      </c>
      <c r="I719" s="120" t="s">
        <v>2959</v>
      </c>
      <c r="J719" s="129" t="s">
        <v>457</v>
      </c>
      <c r="K719" s="129" t="s">
        <v>457</v>
      </c>
      <c r="L719" s="129" t="s">
        <v>457</v>
      </c>
      <c r="M719" s="120" t="s">
        <v>457</v>
      </c>
      <c r="N719" s="120" t="s">
        <v>457</v>
      </c>
      <c r="O719" s="120" t="s">
        <v>457</v>
      </c>
      <c r="P719" s="120" t="s">
        <v>457</v>
      </c>
      <c r="Q719" s="112"/>
    </row>
    <row r="720" spans="1:17">
      <c r="A720" s="114">
        <v>691</v>
      </c>
      <c r="B720" s="115"/>
      <c r="C720" s="116" t="s">
        <v>2960</v>
      </c>
      <c r="D720" s="117"/>
      <c r="E720" s="118" t="s">
        <v>2961</v>
      </c>
      <c r="F720" s="128" t="s">
        <v>2962</v>
      </c>
      <c r="G720" s="120" t="s">
        <v>2962</v>
      </c>
      <c r="H720" s="120" t="s">
        <v>2962</v>
      </c>
      <c r="I720" s="120" t="s">
        <v>2962</v>
      </c>
      <c r="J720" s="129" t="s">
        <v>713</v>
      </c>
      <c r="K720" s="129" t="s">
        <v>458</v>
      </c>
      <c r="L720" s="129" t="s">
        <v>458</v>
      </c>
      <c r="M720" s="120" t="s">
        <v>458</v>
      </c>
      <c r="N720" s="120" t="s">
        <v>458</v>
      </c>
      <c r="O720" s="120" t="s">
        <v>458</v>
      </c>
      <c r="P720" s="120" t="s">
        <v>458</v>
      </c>
      <c r="Q720" s="112"/>
    </row>
    <row r="721" spans="1:17">
      <c r="A721" s="114">
        <v>692</v>
      </c>
      <c r="B721" s="115"/>
      <c r="C721" s="116" t="s">
        <v>2963</v>
      </c>
      <c r="D721" s="117"/>
      <c r="E721" s="118" t="s">
        <v>2964</v>
      </c>
      <c r="F721" s="128" t="s">
        <v>2965</v>
      </c>
      <c r="G721" s="120" t="s">
        <v>2965</v>
      </c>
      <c r="H721" s="120" t="s">
        <v>2965</v>
      </c>
      <c r="I721" s="120" t="s">
        <v>51</v>
      </c>
      <c r="J721" s="129" t="s">
        <v>51</v>
      </c>
      <c r="K721" s="129" t="s">
        <v>51</v>
      </c>
      <c r="L721" s="129" t="s">
        <v>51</v>
      </c>
      <c r="M721" s="120" t="s">
        <v>51</v>
      </c>
      <c r="N721" s="120" t="s">
        <v>51</v>
      </c>
      <c r="O721" s="120" t="s">
        <v>51</v>
      </c>
      <c r="P721" s="120" t="s">
        <v>51</v>
      </c>
      <c r="Q721" s="112"/>
    </row>
    <row r="722" spans="1:17">
      <c r="A722" s="114">
        <v>693</v>
      </c>
      <c r="B722" s="115"/>
      <c r="C722" s="116" t="s">
        <v>2966</v>
      </c>
      <c r="D722" s="117" t="s">
        <v>714</v>
      </c>
      <c r="E722" s="118" t="s">
        <v>2967</v>
      </c>
      <c r="F722" s="128" t="s">
        <v>2968</v>
      </c>
      <c r="G722" s="120" t="s">
        <v>2968</v>
      </c>
      <c r="H722" s="120" t="s">
        <v>2968</v>
      </c>
      <c r="I722" s="120" t="s">
        <v>2968</v>
      </c>
      <c r="J722" s="129" t="s">
        <v>459</v>
      </c>
      <c r="K722" s="129" t="s">
        <v>459</v>
      </c>
      <c r="L722" s="129" t="s">
        <v>459</v>
      </c>
      <c r="M722" s="120" t="s">
        <v>459</v>
      </c>
      <c r="N722" s="120" t="s">
        <v>459</v>
      </c>
      <c r="O722" s="120" t="s">
        <v>459</v>
      </c>
      <c r="P722" s="120" t="s">
        <v>459</v>
      </c>
      <c r="Q722" s="112"/>
    </row>
    <row r="723" spans="1:17">
      <c r="A723" s="114">
        <v>694</v>
      </c>
      <c r="B723" s="115"/>
      <c r="C723" s="116" t="s">
        <v>2969</v>
      </c>
      <c r="D723" s="117"/>
      <c r="E723" s="118" t="s">
        <v>2970</v>
      </c>
      <c r="F723" s="128" t="s">
        <v>2971</v>
      </c>
      <c r="G723" s="120" t="s">
        <v>2971</v>
      </c>
      <c r="H723" s="120" t="s">
        <v>2971</v>
      </c>
      <c r="I723" s="120" t="s">
        <v>2971</v>
      </c>
      <c r="J723" s="129" t="s">
        <v>460</v>
      </c>
      <c r="K723" s="129" t="s">
        <v>460</v>
      </c>
      <c r="L723" s="129" t="s">
        <v>460</v>
      </c>
      <c r="M723" s="120" t="s">
        <v>460</v>
      </c>
      <c r="N723" s="120" t="s">
        <v>460</v>
      </c>
      <c r="O723" s="120" t="s">
        <v>460</v>
      </c>
      <c r="P723" s="120" t="s">
        <v>460</v>
      </c>
      <c r="Q723" s="112" t="s">
        <v>500</v>
      </c>
    </row>
    <row r="724" spans="1:17">
      <c r="A724" s="114">
        <v>695</v>
      </c>
      <c r="B724" s="115"/>
      <c r="C724" s="116" t="s">
        <v>2972</v>
      </c>
      <c r="D724" s="117"/>
      <c r="E724" s="118" t="s">
        <v>2973</v>
      </c>
      <c r="F724" s="128" t="s">
        <v>2974</v>
      </c>
      <c r="G724" s="120" t="s">
        <v>2974</v>
      </c>
      <c r="H724" s="120" t="s">
        <v>2974</v>
      </c>
      <c r="I724" s="120" t="s">
        <v>2974</v>
      </c>
      <c r="J724" s="129" t="s">
        <v>461</v>
      </c>
      <c r="K724" s="129" t="s">
        <v>461</v>
      </c>
      <c r="L724" s="129" t="s">
        <v>461</v>
      </c>
      <c r="M724" s="120" t="s">
        <v>461</v>
      </c>
      <c r="N724" s="120" t="s">
        <v>461</v>
      </c>
      <c r="O724" s="120" t="s">
        <v>461</v>
      </c>
      <c r="P724" s="120" t="s">
        <v>461</v>
      </c>
      <c r="Q724" s="112"/>
    </row>
    <row r="725" spans="1:17">
      <c r="A725" s="114">
        <v>696</v>
      </c>
      <c r="B725" s="115"/>
      <c r="C725" s="116" t="s">
        <v>2975</v>
      </c>
      <c r="D725" s="117"/>
      <c r="E725" s="118" t="s">
        <v>2976</v>
      </c>
      <c r="F725" s="128" t="s">
        <v>2977</v>
      </c>
      <c r="G725" s="120" t="s">
        <v>2977</v>
      </c>
      <c r="H725" s="120" t="s">
        <v>2977</v>
      </c>
      <c r="I725" s="120" t="s">
        <v>2977</v>
      </c>
      <c r="J725" s="129" t="s">
        <v>715</v>
      </c>
      <c r="K725" s="129" t="s">
        <v>715</v>
      </c>
      <c r="L725" s="129" t="s">
        <v>715</v>
      </c>
      <c r="M725" s="120" t="s">
        <v>715</v>
      </c>
      <c r="N725" s="120" t="s">
        <v>2978</v>
      </c>
      <c r="O725" s="120" t="s">
        <v>2978</v>
      </c>
      <c r="P725" s="120" t="s">
        <v>2979</v>
      </c>
      <c r="Q725" s="112" t="s">
        <v>500</v>
      </c>
    </row>
    <row r="726" spans="1:17" ht="14.25" thickBot="1">
      <c r="A726" s="114">
        <v>697</v>
      </c>
      <c r="B726" s="115"/>
      <c r="C726" s="116" t="s">
        <v>2980</v>
      </c>
      <c r="D726" s="117"/>
      <c r="E726" s="118" t="s">
        <v>2981</v>
      </c>
      <c r="F726" s="128" t="s">
        <v>2982</v>
      </c>
      <c r="G726" s="120" t="s">
        <v>2982</v>
      </c>
      <c r="H726" s="120" t="s">
        <v>2982</v>
      </c>
      <c r="I726" s="120" t="s">
        <v>2982</v>
      </c>
      <c r="J726" s="129" t="s">
        <v>716</v>
      </c>
      <c r="K726" s="129" t="s">
        <v>462</v>
      </c>
      <c r="L726" s="129" t="s">
        <v>462</v>
      </c>
      <c r="M726" s="120" t="s">
        <v>462</v>
      </c>
      <c r="N726" s="120" t="s">
        <v>462</v>
      </c>
      <c r="O726" s="120" t="s">
        <v>462</v>
      </c>
      <c r="P726" s="120" t="s">
        <v>462</v>
      </c>
      <c r="Q726" s="112"/>
    </row>
    <row r="727" spans="1:17" ht="15" thickTop="1" thickBot="1">
      <c r="A727" s="114">
        <v>698</v>
      </c>
      <c r="B727" s="115"/>
      <c r="C727" s="116" t="s">
        <v>2983</v>
      </c>
      <c r="D727" s="117"/>
      <c r="E727" s="118" t="str">
        <f>PHONETIC(テーブル2[[#This Row],[施設名]])</f>
        <v>ヨツヤメディカルキューブ</v>
      </c>
      <c r="F727" s="132"/>
      <c r="G727" s="120"/>
      <c r="H727" s="120"/>
      <c r="I727" s="120"/>
      <c r="J727" s="129"/>
      <c r="K727" s="129" t="s">
        <v>463</v>
      </c>
      <c r="L727" s="120" t="s">
        <v>463</v>
      </c>
      <c r="M727" s="120" t="s">
        <v>463</v>
      </c>
      <c r="N727" s="120" t="s">
        <v>463</v>
      </c>
      <c r="O727" s="120" t="s">
        <v>463</v>
      </c>
      <c r="P727" s="120" t="s">
        <v>463</v>
      </c>
      <c r="Q727" s="112"/>
    </row>
    <row r="728" spans="1:17" ht="14.25" thickTop="1">
      <c r="A728" s="114">
        <v>699</v>
      </c>
      <c r="B728" s="115"/>
      <c r="C728" s="116" t="s">
        <v>2984</v>
      </c>
      <c r="D728" s="117"/>
      <c r="E728" s="118" t="s">
        <v>2985</v>
      </c>
      <c r="F728" s="128" t="s">
        <v>2986</v>
      </c>
      <c r="G728" s="120" t="s">
        <v>2986</v>
      </c>
      <c r="H728" s="120" t="s">
        <v>2986</v>
      </c>
      <c r="I728" s="120" t="s">
        <v>2986</v>
      </c>
      <c r="J728" s="129" t="s">
        <v>464</v>
      </c>
      <c r="K728" s="129" t="s">
        <v>464</v>
      </c>
      <c r="L728" s="129" t="s">
        <v>464</v>
      </c>
      <c r="M728" s="120" t="s">
        <v>464</v>
      </c>
      <c r="N728" s="120" t="s">
        <v>464</v>
      </c>
      <c r="O728" s="120" t="s">
        <v>464</v>
      </c>
      <c r="P728" s="120" t="s">
        <v>464</v>
      </c>
      <c r="Q728" s="112"/>
    </row>
    <row r="729" spans="1:17">
      <c r="A729" s="114">
        <v>700</v>
      </c>
      <c r="B729" s="115"/>
      <c r="C729" s="116" t="s">
        <v>2987</v>
      </c>
      <c r="D729" s="117"/>
      <c r="E729" s="118" t="s">
        <v>2988</v>
      </c>
      <c r="F729" s="128" t="s">
        <v>2989</v>
      </c>
      <c r="G729" s="120" t="s">
        <v>2989</v>
      </c>
      <c r="H729" s="120" t="s">
        <v>2989</v>
      </c>
      <c r="I729" s="120" t="s">
        <v>2989</v>
      </c>
      <c r="J729" s="129" t="s">
        <v>717</v>
      </c>
      <c r="K729" s="129" t="s">
        <v>717</v>
      </c>
      <c r="L729" s="129" t="s">
        <v>51</v>
      </c>
      <c r="M729" s="120" t="s">
        <v>51</v>
      </c>
      <c r="N729" s="120" t="s">
        <v>51</v>
      </c>
      <c r="O729" s="120" t="s">
        <v>51</v>
      </c>
      <c r="P729" s="120" t="s">
        <v>51</v>
      </c>
      <c r="Q729" s="112"/>
    </row>
    <row r="730" spans="1:17">
      <c r="A730" s="114">
        <v>701</v>
      </c>
      <c r="B730" s="115"/>
      <c r="C730" s="116" t="s">
        <v>2990</v>
      </c>
      <c r="D730" s="117"/>
      <c r="E730" s="118" t="s">
        <v>2991</v>
      </c>
      <c r="F730" s="128" t="s">
        <v>2992</v>
      </c>
      <c r="G730" s="120" t="s">
        <v>2992</v>
      </c>
      <c r="H730" s="120" t="s">
        <v>2992</v>
      </c>
      <c r="I730" s="120" t="s">
        <v>2992</v>
      </c>
      <c r="J730" s="129" t="s">
        <v>465</v>
      </c>
      <c r="K730" s="129" t="s">
        <v>465</v>
      </c>
      <c r="L730" s="129" t="s">
        <v>465</v>
      </c>
      <c r="M730" s="120" t="s">
        <v>465</v>
      </c>
      <c r="N730" s="120" t="s">
        <v>465</v>
      </c>
      <c r="O730" s="120" t="s">
        <v>465</v>
      </c>
      <c r="P730" s="120" t="s">
        <v>465</v>
      </c>
      <c r="Q730" s="112"/>
    </row>
    <row r="731" spans="1:17" s="136" customFormat="1">
      <c r="A731" s="114">
        <v>702</v>
      </c>
      <c r="B731" s="115"/>
      <c r="C731" s="116" t="s">
        <v>2993</v>
      </c>
      <c r="D731" s="117"/>
      <c r="E731" s="118" t="s">
        <v>2994</v>
      </c>
      <c r="F731" s="128" t="s">
        <v>2995</v>
      </c>
      <c r="G731" s="120" t="s">
        <v>2995</v>
      </c>
      <c r="H731" s="120" t="s">
        <v>2995</v>
      </c>
      <c r="I731" s="120" t="s">
        <v>2995</v>
      </c>
      <c r="J731" s="129" t="s">
        <v>718</v>
      </c>
      <c r="K731" s="129" t="s">
        <v>718</v>
      </c>
      <c r="L731" s="129" t="s">
        <v>2996</v>
      </c>
      <c r="M731" s="120" t="s">
        <v>2997</v>
      </c>
      <c r="N731" s="120" t="s">
        <v>2997</v>
      </c>
      <c r="O731" s="120" t="s">
        <v>2997</v>
      </c>
      <c r="P731" s="120" t="s">
        <v>2997</v>
      </c>
      <c r="Q731" s="135" t="s">
        <v>487</v>
      </c>
    </row>
    <row r="732" spans="1:17">
      <c r="A732" s="114">
        <v>703</v>
      </c>
      <c r="B732" s="115"/>
      <c r="C732" s="116" t="s">
        <v>2998</v>
      </c>
      <c r="D732" s="117" t="s">
        <v>719</v>
      </c>
      <c r="E732" s="118" t="s">
        <v>2999</v>
      </c>
      <c r="F732" s="128" t="s">
        <v>3000</v>
      </c>
      <c r="G732" s="120" t="s">
        <v>3000</v>
      </c>
      <c r="H732" s="120" t="s">
        <v>3000</v>
      </c>
      <c r="I732" s="120" t="s">
        <v>3000</v>
      </c>
      <c r="J732" s="129" t="s">
        <v>3001</v>
      </c>
      <c r="K732" s="129" t="s">
        <v>720</v>
      </c>
      <c r="L732" s="129" t="s">
        <v>721</v>
      </c>
      <c r="M732" s="120" t="s">
        <v>3002</v>
      </c>
      <c r="N732" s="120" t="s">
        <v>3003</v>
      </c>
      <c r="O732" s="120" t="s">
        <v>3003</v>
      </c>
      <c r="P732" s="120" t="s">
        <v>3003</v>
      </c>
      <c r="Q732" s="112"/>
    </row>
    <row r="733" spans="1:17">
      <c r="A733" s="114">
        <v>704</v>
      </c>
      <c r="B733" s="115"/>
      <c r="C733" s="116" t="s">
        <v>3004</v>
      </c>
      <c r="D733" s="117"/>
      <c r="E733" s="118" t="s">
        <v>3005</v>
      </c>
      <c r="F733" s="128" t="s">
        <v>3006</v>
      </c>
      <c r="G733" s="120" t="s">
        <v>466</v>
      </c>
      <c r="H733" s="120" t="s">
        <v>466</v>
      </c>
      <c r="I733" s="120" t="s">
        <v>466</v>
      </c>
      <c r="J733" s="129" t="s">
        <v>466</v>
      </c>
      <c r="K733" s="129" t="s">
        <v>466</v>
      </c>
      <c r="L733" s="129" t="s">
        <v>466</v>
      </c>
      <c r="M733" s="120" t="s">
        <v>466</v>
      </c>
      <c r="N733" s="120" t="s">
        <v>466</v>
      </c>
      <c r="O733" s="120" t="s">
        <v>466</v>
      </c>
      <c r="P733" s="120" t="s">
        <v>466</v>
      </c>
      <c r="Q733" s="112"/>
    </row>
    <row r="734" spans="1:17">
      <c r="A734" s="114">
        <v>705</v>
      </c>
      <c r="B734" s="115"/>
      <c r="C734" s="116" t="s">
        <v>3007</v>
      </c>
      <c r="D734" s="117"/>
      <c r="E734" s="118" t="s">
        <v>3008</v>
      </c>
      <c r="F734" s="128" t="s">
        <v>3009</v>
      </c>
      <c r="G734" s="120" t="s">
        <v>3009</v>
      </c>
      <c r="H734" s="120" t="s">
        <v>3009</v>
      </c>
      <c r="I734" s="120" t="s">
        <v>3009</v>
      </c>
      <c r="J734" s="129" t="s">
        <v>467</v>
      </c>
      <c r="K734" s="129" t="s">
        <v>467</v>
      </c>
      <c r="L734" s="129" t="s">
        <v>467</v>
      </c>
      <c r="M734" s="120" t="s">
        <v>467</v>
      </c>
      <c r="N734" s="120" t="s">
        <v>467</v>
      </c>
      <c r="O734" s="120" t="s">
        <v>467</v>
      </c>
      <c r="P734" s="120" t="s">
        <v>467</v>
      </c>
      <c r="Q734" s="112"/>
    </row>
    <row r="735" spans="1:17">
      <c r="A735" s="114">
        <v>706</v>
      </c>
      <c r="B735" s="115"/>
      <c r="C735" s="116" t="s">
        <v>3010</v>
      </c>
      <c r="D735" s="117"/>
      <c r="E735" s="118" t="s">
        <v>3011</v>
      </c>
      <c r="F735" s="128" t="s">
        <v>51</v>
      </c>
      <c r="G735" s="120" t="s">
        <v>51</v>
      </c>
      <c r="H735" s="120" t="s">
        <v>51</v>
      </c>
      <c r="I735" s="120" t="s">
        <v>51</v>
      </c>
      <c r="J735" s="129" t="s">
        <v>51</v>
      </c>
      <c r="K735" s="129" t="s">
        <v>51</v>
      </c>
      <c r="L735" s="129" t="s">
        <v>51</v>
      </c>
      <c r="M735" s="120" t="s">
        <v>51</v>
      </c>
      <c r="N735" s="120" t="s">
        <v>51</v>
      </c>
      <c r="O735" s="120" t="s">
        <v>51</v>
      </c>
      <c r="P735" s="120" t="s">
        <v>51</v>
      </c>
      <c r="Q735" s="112"/>
    </row>
    <row r="736" spans="1:17" ht="14.25" thickBot="1">
      <c r="A736" s="114">
        <v>707</v>
      </c>
      <c r="B736" s="115"/>
      <c r="C736" s="116" t="s">
        <v>3012</v>
      </c>
      <c r="D736" s="117"/>
      <c r="E736" s="118" t="s">
        <v>3013</v>
      </c>
      <c r="F736" s="128" t="s">
        <v>3014</v>
      </c>
      <c r="G736" s="120" t="s">
        <v>51</v>
      </c>
      <c r="H736" s="120" t="s">
        <v>51</v>
      </c>
      <c r="I736" s="120" t="s">
        <v>51</v>
      </c>
      <c r="J736" s="129" t="s">
        <v>51</v>
      </c>
      <c r="K736" s="129" t="s">
        <v>51</v>
      </c>
      <c r="L736" s="129" t="s">
        <v>51</v>
      </c>
      <c r="M736" s="120" t="s">
        <v>51</v>
      </c>
      <c r="N736" s="120" t="s">
        <v>51</v>
      </c>
      <c r="O736" s="120" t="s">
        <v>51</v>
      </c>
      <c r="P736" s="120" t="s">
        <v>51</v>
      </c>
      <c r="Q736" s="112"/>
    </row>
    <row r="737" spans="1:17" ht="15" thickTop="1" thickBot="1">
      <c r="A737" s="114">
        <v>708</v>
      </c>
      <c r="B737" s="115"/>
      <c r="C737" s="116" t="s">
        <v>3015</v>
      </c>
      <c r="D737" s="117"/>
      <c r="E737" s="118" t="s">
        <v>3016</v>
      </c>
      <c r="F737" s="132"/>
      <c r="G737" s="120"/>
      <c r="H737" s="120"/>
      <c r="I737" s="120"/>
      <c r="J737" s="129"/>
      <c r="K737" s="129"/>
      <c r="L737" s="120"/>
      <c r="M737" s="120" t="s">
        <v>722</v>
      </c>
      <c r="N737" s="120" t="s">
        <v>3017</v>
      </c>
      <c r="O737" s="120" t="s">
        <v>3017</v>
      </c>
      <c r="P737" s="120" t="s">
        <v>3017</v>
      </c>
      <c r="Q737" s="112"/>
    </row>
    <row r="738" spans="1:17" ht="14.25" thickTop="1">
      <c r="A738" s="114">
        <v>709</v>
      </c>
      <c r="B738" s="115"/>
      <c r="C738" s="116" t="s">
        <v>3018</v>
      </c>
      <c r="D738" s="117"/>
      <c r="E738" s="118" t="s">
        <v>3019</v>
      </c>
      <c r="F738" s="128" t="s">
        <v>51</v>
      </c>
      <c r="G738" s="120" t="s">
        <v>51</v>
      </c>
      <c r="H738" s="120" t="s">
        <v>51</v>
      </c>
      <c r="I738" s="120" t="s">
        <v>51</v>
      </c>
      <c r="J738" s="129" t="s">
        <v>51</v>
      </c>
      <c r="K738" s="129" t="s">
        <v>51</v>
      </c>
      <c r="L738" s="129" t="s">
        <v>51</v>
      </c>
      <c r="M738" s="120"/>
      <c r="N738" s="120" t="s">
        <v>51</v>
      </c>
      <c r="O738" s="137" t="s">
        <v>51</v>
      </c>
      <c r="P738" s="137" t="s">
        <v>51</v>
      </c>
      <c r="Q738" s="112"/>
    </row>
  </sheetData>
  <autoFilter ref="Q1:R505" xr:uid="{00000000-0009-0000-0000-000000000000}"/>
  <phoneticPr fontId="5"/>
  <conditionalFormatting sqref="R739:R1048576 Q1:Q738">
    <cfRule type="cellIs" dxfId="19" priority="1" operator="equal">
      <formula>"要確認"</formula>
    </cfRule>
  </conditionalFormatting>
  <pageMargins left="0.59055118110236227" right="0.59055118110236227" top="0.98425196850393704" bottom="0.98425196850393704" header="0.51181102362204722" footer="0.51181102362204722"/>
  <pageSetup paperSize="9" orientation="portrait" verticalDpi="300" r:id="rId1"/>
  <headerFooter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BD40"/>
  <sheetViews>
    <sheetView showGridLines="0" view="pageLayout" topLeftCell="A28" zoomScale="85" zoomScaleNormal="100" zoomScalePageLayoutView="85" workbookViewId="0">
      <selection activeCell="M34" sqref="M34:BC34"/>
    </sheetView>
  </sheetViews>
  <sheetFormatPr defaultColWidth="2.125" defaultRowHeight="24"/>
  <cols>
    <col min="1" max="41" width="2.125" style="12"/>
    <col min="42" max="42" width="3" style="12" bestFit="1" customWidth="1"/>
    <col min="43" max="16384" width="2.125" style="12"/>
  </cols>
  <sheetData>
    <row r="1" spans="1:56">
      <c r="Q1" s="13"/>
      <c r="AS1" s="235">
        <v>2019</v>
      </c>
      <c r="AT1" s="235"/>
      <c r="AU1" s="235"/>
      <c r="AV1" s="56" t="s">
        <v>4</v>
      </c>
      <c r="AW1" s="235">
        <v>7</v>
      </c>
      <c r="AX1" s="235"/>
      <c r="AY1" s="56" t="s">
        <v>5</v>
      </c>
      <c r="AZ1" s="235">
        <v>1</v>
      </c>
      <c r="BA1" s="235"/>
      <c r="BB1" s="180" t="s">
        <v>739</v>
      </c>
      <c r="BC1" s="180"/>
      <c r="BD1" s="180"/>
    </row>
    <row r="2" spans="1:56" ht="25.5" customHeight="1">
      <c r="A2" s="239" t="s">
        <v>734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row>
    <row r="3" spans="1:56" ht="17.25" customHeight="1"/>
    <row r="4" spans="1:56" ht="17.25" customHeight="1">
      <c r="B4" s="252" t="s">
        <v>43</v>
      </c>
      <c r="C4" s="252"/>
      <c r="D4" s="252"/>
      <c r="E4" s="252"/>
      <c r="F4" s="252"/>
      <c r="G4" s="252"/>
      <c r="I4" s="262" t="str">
        <f>IF(申請書!E3="","",申請書!E3)</f>
        <v>ケイセイ　タロウ</v>
      </c>
      <c r="J4" s="262"/>
      <c r="K4" s="262"/>
      <c r="L4" s="262"/>
      <c r="M4" s="262"/>
      <c r="N4" s="262"/>
      <c r="O4" s="262"/>
      <c r="P4" s="262"/>
      <c r="Q4" s="262"/>
      <c r="R4" s="262"/>
      <c r="S4" s="262"/>
      <c r="T4" s="263"/>
      <c r="U4" s="263"/>
      <c r="V4" s="263"/>
      <c r="W4" s="263"/>
      <c r="X4" s="263"/>
      <c r="Y4" s="263"/>
      <c r="Z4" s="263"/>
      <c r="AA4" s="263"/>
      <c r="AB4" s="263"/>
      <c r="AC4" s="263"/>
      <c r="AD4" s="263"/>
      <c r="AE4" s="263"/>
      <c r="AF4" s="263"/>
      <c r="AG4" s="263"/>
      <c r="AH4" s="263"/>
      <c r="AI4" s="263"/>
      <c r="AJ4" s="263"/>
      <c r="AS4" s="240" t="s">
        <v>64</v>
      </c>
      <c r="AT4" s="241"/>
      <c r="AU4" s="241"/>
      <c r="AV4" s="241"/>
      <c r="AW4" s="241"/>
      <c r="AX4" s="213" t="s">
        <v>3053</v>
      </c>
      <c r="AY4" s="213"/>
      <c r="AZ4" s="213"/>
      <c r="BA4" s="268"/>
    </row>
    <row r="5" spans="1:56" ht="18.75" customHeight="1">
      <c r="B5" s="264" t="s">
        <v>726</v>
      </c>
      <c r="C5" s="264"/>
      <c r="D5" s="264"/>
      <c r="E5" s="264"/>
      <c r="F5" s="264"/>
      <c r="G5" s="264"/>
      <c r="I5" s="259" t="str">
        <f>IF(申請書!E4="","",申請書!E4)</f>
        <v>形成　太郎</v>
      </c>
      <c r="J5" s="259"/>
      <c r="K5" s="259"/>
      <c r="L5" s="259"/>
      <c r="M5" s="259"/>
      <c r="N5" s="259"/>
      <c r="O5" s="259"/>
      <c r="P5" s="259"/>
      <c r="Q5" s="259"/>
      <c r="R5" s="259"/>
      <c r="S5" s="259"/>
      <c r="T5" s="260"/>
      <c r="U5" s="260"/>
      <c r="V5" s="260"/>
      <c r="W5" s="261"/>
      <c r="X5" s="261"/>
      <c r="Y5" s="261"/>
      <c r="Z5" s="261"/>
      <c r="AA5" s="261"/>
      <c r="AB5" s="261"/>
      <c r="AC5" s="261"/>
      <c r="AD5" s="261"/>
      <c r="AE5" s="261"/>
      <c r="AF5" s="261"/>
      <c r="AG5" s="261"/>
      <c r="AH5" s="261"/>
      <c r="AI5" s="261"/>
      <c r="AJ5" s="261"/>
      <c r="AS5" s="242"/>
      <c r="AT5" s="242"/>
      <c r="AU5" s="242"/>
      <c r="AV5" s="242"/>
      <c r="AW5" s="242"/>
      <c r="AX5" s="269"/>
      <c r="AY5" s="269"/>
      <c r="AZ5" s="269"/>
      <c r="BA5" s="270"/>
    </row>
    <row r="6" spans="1:56" ht="18.75" customHeight="1">
      <c r="B6" s="265"/>
      <c r="C6" s="265"/>
      <c r="D6" s="265"/>
      <c r="E6" s="265"/>
      <c r="F6" s="265"/>
      <c r="G6" s="265"/>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T6" s="148"/>
      <c r="AU6" s="148"/>
    </row>
    <row r="7" spans="1:56">
      <c r="H7" s="159" t="s">
        <v>44</v>
      </c>
      <c r="I7" s="173" t="s">
        <v>3048</v>
      </c>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173" t="s">
        <v>3049</v>
      </c>
    </row>
    <row r="8" spans="1:56">
      <c r="H8" s="160" t="s">
        <v>65</v>
      </c>
      <c r="AL8" s="247">
        <f>IF(申請書!U5&lt;&gt;"",申請書!U5,"")</f>
        <v>1987</v>
      </c>
      <c r="AM8" s="248"/>
      <c r="AN8" s="248"/>
      <c r="AQ8" s="247">
        <f>IF(申請書!X5&lt;&gt;"",申請書!X5,"")</f>
        <v>12</v>
      </c>
      <c r="AR8" s="248"/>
      <c r="AU8" s="247">
        <f>IF(申請書!Z5&lt;&gt;"",申請書!Z5,"")</f>
        <v>19</v>
      </c>
      <c r="AV8" s="248"/>
      <c r="BA8" s="247">
        <f ca="1">IFERROR(DATEDIF(TEXT(AL8&amp;"/"&amp;AQ8&amp;"/"&amp;AU8,"YYYY/MM/DD"),TEXT(TODAY(),"YYYY/MM/DD"),"Y"),"")</f>
        <v>32</v>
      </c>
      <c r="BB8" s="248"/>
    </row>
    <row r="9" spans="1:56" ht="17.25" customHeight="1">
      <c r="B9" s="243" t="s">
        <v>45</v>
      </c>
      <c r="C9" s="244"/>
      <c r="D9" s="244"/>
      <c r="E9" s="244"/>
      <c r="F9" s="244"/>
      <c r="G9" s="244"/>
      <c r="H9" s="143"/>
      <c r="I9" s="266" t="s">
        <v>3082</v>
      </c>
      <c r="J9" s="267"/>
      <c r="K9" s="267"/>
      <c r="L9" s="267"/>
      <c r="M9" s="267"/>
      <c r="N9" s="267"/>
      <c r="O9" s="267"/>
      <c r="P9" s="267"/>
      <c r="Q9" s="267"/>
      <c r="R9" s="267"/>
      <c r="S9" s="267"/>
      <c r="T9" s="267"/>
      <c r="U9" s="267"/>
      <c r="V9" s="267"/>
      <c r="W9" s="267"/>
      <c r="X9" s="267"/>
      <c r="Y9" s="267"/>
      <c r="Z9" s="267"/>
      <c r="AA9" s="267"/>
      <c r="AB9" s="267"/>
      <c r="AC9" s="267"/>
      <c r="AD9" s="267"/>
      <c r="AE9" s="267"/>
      <c r="AF9" s="149"/>
      <c r="AG9" s="149"/>
      <c r="AH9" s="245" t="s">
        <v>46</v>
      </c>
      <c r="AI9" s="246"/>
      <c r="AJ9" s="246"/>
      <c r="AK9" s="246"/>
      <c r="AL9" s="249"/>
      <c r="AM9" s="249"/>
      <c r="AN9" s="249"/>
      <c r="AO9" s="253" t="s">
        <v>42</v>
      </c>
      <c r="AP9" s="254"/>
      <c r="AQ9" s="249"/>
      <c r="AR9" s="249"/>
      <c r="AS9" s="253" t="s">
        <v>47</v>
      </c>
      <c r="AT9" s="254"/>
      <c r="AU9" s="249"/>
      <c r="AV9" s="249"/>
      <c r="AW9" s="253" t="s">
        <v>58</v>
      </c>
      <c r="AX9" s="254"/>
      <c r="AY9" s="255" t="s">
        <v>48</v>
      </c>
      <c r="AZ9" s="256"/>
      <c r="BA9" s="249"/>
      <c r="BB9" s="249"/>
      <c r="BC9" s="257" t="s">
        <v>49</v>
      </c>
      <c r="BD9" s="258"/>
    </row>
    <row r="11" spans="1:56" ht="24" customHeight="1">
      <c r="B11" s="206" t="s">
        <v>66</v>
      </c>
      <c r="C11" s="206"/>
      <c r="D11" s="206"/>
      <c r="E11" s="206"/>
      <c r="F11" s="206"/>
      <c r="G11" s="236"/>
      <c r="H11" s="206" t="s">
        <v>50</v>
      </c>
      <c r="I11" s="206"/>
      <c r="J11" s="216" t="str">
        <f>IF(申請書!E8&lt;&gt;"",申請書!E8,"")</f>
        <v>169</v>
      </c>
      <c r="K11" s="216"/>
      <c r="L11" s="216"/>
      <c r="M11" s="14" t="s">
        <v>51</v>
      </c>
      <c r="N11" s="216" t="str">
        <f>IF(申請書!H8&lt;&gt;"",申請書!H8,"")</f>
        <v>0072</v>
      </c>
      <c r="O11" s="216"/>
      <c r="P11" s="216"/>
      <c r="W11" s="12" t="s">
        <v>52</v>
      </c>
      <c r="X11" s="206" t="s">
        <v>53</v>
      </c>
      <c r="Y11" s="206"/>
      <c r="Z11" s="216" t="str">
        <f>IF(申請書!F13&lt;&gt;"",申請書!F13,"")</f>
        <v>03</v>
      </c>
      <c r="AA11" s="217"/>
      <c r="AB11" s="217"/>
      <c r="AC11" s="12" t="s">
        <v>51</v>
      </c>
      <c r="AD11" s="216" t="str">
        <f>IF(申請書!J13&lt;&gt;"",申請書!J13,"")</f>
        <v>5287</v>
      </c>
      <c r="AE11" s="217"/>
      <c r="AF11" s="217"/>
      <c r="AG11" s="12" t="s">
        <v>51</v>
      </c>
      <c r="AH11" s="216" t="str">
        <f>IF(申請書!O13&lt;&gt;"",申請書!O13,"")</f>
        <v>6773</v>
      </c>
      <c r="AI11" s="217"/>
      <c r="AJ11" s="217"/>
      <c r="AK11" s="12" t="s">
        <v>54</v>
      </c>
      <c r="AO11" s="205" t="s">
        <v>57</v>
      </c>
      <c r="AP11" s="205"/>
      <c r="AQ11" s="205"/>
      <c r="AR11" s="205"/>
      <c r="AS11" s="205"/>
      <c r="AT11" s="205"/>
      <c r="AU11" s="205"/>
      <c r="AV11" s="205"/>
      <c r="AW11" s="205"/>
      <c r="AX11" s="205"/>
      <c r="AY11" s="205"/>
      <c r="AZ11" s="205"/>
      <c r="BA11" s="205"/>
    </row>
    <row r="12" spans="1:56" ht="34.5" customHeight="1">
      <c r="B12" s="237" t="str">
        <f>IF(申請書!E10&amp;申請書!E11&lt;&gt;"",申請書!E10&amp;申請書!E11,"")</f>
        <v>東京都新宿区大久保２-4-12　新宿ラムダックスビル9階</v>
      </c>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O12" s="212">
        <v>2010</v>
      </c>
      <c r="AP12" s="212"/>
      <c r="AQ12" s="212"/>
      <c r="AR12" s="212"/>
      <c r="AS12" s="212"/>
      <c r="AT12" s="212"/>
      <c r="AU12" s="204" t="s">
        <v>42</v>
      </c>
      <c r="AV12" s="204"/>
      <c r="AW12" s="212">
        <v>4</v>
      </c>
      <c r="AX12" s="212"/>
      <c r="AY12" s="204" t="s">
        <v>47</v>
      </c>
      <c r="AZ12" s="204"/>
      <c r="BA12" s="212">
        <v>1</v>
      </c>
      <c r="BB12" s="212"/>
      <c r="BC12" s="204" t="s">
        <v>58</v>
      </c>
      <c r="BD12" s="204"/>
    </row>
    <row r="13" spans="1:56" ht="17.25" customHeight="1"/>
    <row r="14" spans="1:56">
      <c r="B14" s="206" t="s">
        <v>55</v>
      </c>
      <c r="C14" s="206"/>
      <c r="D14" s="206"/>
      <c r="E14" s="206"/>
      <c r="F14" s="206"/>
      <c r="G14" s="206"/>
      <c r="H14" s="107"/>
      <c r="I14" s="107"/>
      <c r="J14" s="107"/>
      <c r="K14" s="107"/>
      <c r="L14" s="107"/>
      <c r="AO14" s="205" t="s">
        <v>59</v>
      </c>
      <c r="AP14" s="205"/>
      <c r="AQ14" s="205"/>
      <c r="AR14" s="205"/>
      <c r="AS14" s="205"/>
      <c r="AT14" s="205"/>
      <c r="AU14" s="205"/>
      <c r="AV14" s="205"/>
      <c r="AW14" s="205"/>
      <c r="AX14" s="205"/>
      <c r="AY14" s="205"/>
      <c r="AZ14" s="205"/>
      <c r="BA14" s="205"/>
    </row>
    <row r="15" spans="1:56" ht="35.25" customHeight="1">
      <c r="B15" s="238" t="s">
        <v>3055</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O15" s="194" t="s">
        <v>3054</v>
      </c>
      <c r="AP15" s="194"/>
      <c r="AQ15" s="194"/>
      <c r="AR15" s="194"/>
      <c r="AS15" s="194"/>
      <c r="AT15" s="194"/>
      <c r="AU15" s="194"/>
      <c r="AV15" s="194"/>
      <c r="AW15" s="194"/>
      <c r="AX15" s="194"/>
      <c r="AY15" s="194"/>
      <c r="AZ15" s="194"/>
      <c r="BA15" s="194"/>
      <c r="BB15" s="194"/>
      <c r="BC15" s="194"/>
      <c r="BD15" s="194"/>
    </row>
    <row r="17" spans="1:56" ht="34.5" customHeight="1">
      <c r="B17" s="15" t="s">
        <v>723</v>
      </c>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8"/>
    </row>
    <row r="18" spans="1:56">
      <c r="B18" s="207" t="s">
        <v>56</v>
      </c>
      <c r="C18" s="205"/>
      <c r="D18" s="205"/>
      <c r="E18" s="205"/>
      <c r="F18" s="205"/>
      <c r="G18" s="208"/>
      <c r="H18" s="205" t="s">
        <v>50</v>
      </c>
      <c r="I18" s="205"/>
      <c r="J18" s="194" t="s">
        <v>3084</v>
      </c>
      <c r="K18" s="194"/>
      <c r="L18" s="194"/>
      <c r="M18" s="211"/>
      <c r="N18" s="209" t="s">
        <v>51</v>
      </c>
      <c r="O18" s="210"/>
      <c r="P18" s="210"/>
      <c r="Q18" s="194" t="s">
        <v>3085</v>
      </c>
      <c r="R18" s="194"/>
      <c r="S18" s="194"/>
      <c r="T18" s="211"/>
      <c r="V18" s="151"/>
      <c r="AA18" s="151"/>
      <c r="AB18" s="19"/>
      <c r="AC18" s="19"/>
      <c r="AD18" s="19"/>
      <c r="AE18" s="19"/>
      <c r="AF18" s="19"/>
      <c r="AG18" s="19" t="s">
        <v>52</v>
      </c>
      <c r="AH18" s="205" t="s">
        <v>53</v>
      </c>
      <c r="AI18" s="205"/>
      <c r="AJ18" s="194" t="s">
        <v>3086</v>
      </c>
      <c r="AK18" s="194"/>
      <c r="AL18" s="194"/>
      <c r="AM18" s="19" t="s">
        <v>51</v>
      </c>
      <c r="AN18" s="194" t="s">
        <v>3087</v>
      </c>
      <c r="AO18" s="194"/>
      <c r="AP18" s="194"/>
      <c r="AQ18" s="19" t="s">
        <v>51</v>
      </c>
      <c r="AR18" s="194" t="s">
        <v>3088</v>
      </c>
      <c r="AS18" s="194"/>
      <c r="AT18" s="194"/>
      <c r="AU18" s="20" t="s">
        <v>54</v>
      </c>
    </row>
    <row r="19" spans="1:56" ht="9.75" customHeight="1">
      <c r="B19" s="162"/>
      <c r="C19" s="161"/>
      <c r="D19" s="161"/>
      <c r="E19" s="161"/>
      <c r="F19" s="161"/>
      <c r="G19" s="161"/>
      <c r="H19" s="161"/>
      <c r="I19" s="161"/>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1"/>
      <c r="AR19" s="161"/>
      <c r="AS19" s="161"/>
      <c r="AT19" s="161"/>
      <c r="AU19" s="163"/>
    </row>
    <row r="20" spans="1:56" ht="46.7" customHeight="1">
      <c r="B20" s="164"/>
      <c r="C20" s="150"/>
      <c r="D20" s="150"/>
      <c r="E20" s="150"/>
      <c r="F20" s="150"/>
      <c r="G20" s="150"/>
      <c r="H20" s="150"/>
      <c r="I20" s="214" t="s">
        <v>3083</v>
      </c>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1"/>
      <c r="AR20" s="211"/>
      <c r="AS20" s="211"/>
      <c r="AT20" s="211"/>
      <c r="AU20" s="165"/>
    </row>
    <row r="21" spans="1:56" ht="24.75" thickBo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ht="4.5" customHeight="1" thickTop="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row>
    <row r="23" spans="1:56" ht="17.25" customHeight="1">
      <c r="A23" s="19"/>
      <c r="B23" s="19"/>
      <c r="C23" s="225" t="s">
        <v>728</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row>
    <row r="24" spans="1:56" ht="17.25" customHeight="1">
      <c r="AX24" s="224" t="s">
        <v>60</v>
      </c>
      <c r="AY24" s="224"/>
      <c r="AZ24" s="224"/>
      <c r="BA24" s="224"/>
      <c r="BB24" s="224"/>
      <c r="BC24" s="224"/>
    </row>
    <row r="25" spans="1:56" ht="26.1" customHeight="1">
      <c r="B25" s="230" t="s">
        <v>3033</v>
      </c>
      <c r="C25" s="231"/>
      <c r="D25" s="231"/>
      <c r="E25" s="231"/>
      <c r="F25" s="228"/>
      <c r="G25" s="228"/>
      <c r="H25" s="229"/>
      <c r="I25" s="227" t="s">
        <v>47</v>
      </c>
      <c r="J25" s="219"/>
      <c r="K25" s="219"/>
      <c r="L25" s="220"/>
      <c r="M25" s="227" t="s">
        <v>729</v>
      </c>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9"/>
    </row>
    <row r="26" spans="1:56" ht="26.1" customHeight="1">
      <c r="B26" s="218">
        <v>2010</v>
      </c>
      <c r="C26" s="234"/>
      <c r="D26" s="234"/>
      <c r="E26" s="234"/>
      <c r="F26" s="228"/>
      <c r="G26" s="228"/>
      <c r="H26" s="229"/>
      <c r="I26" s="218">
        <v>3</v>
      </c>
      <c r="J26" s="234"/>
      <c r="K26" s="219"/>
      <c r="L26" s="220"/>
      <c r="M26" s="232" t="s">
        <v>3056</v>
      </c>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50" t="s">
        <v>61</v>
      </c>
      <c r="AW26" s="251"/>
      <c r="AX26" s="251"/>
      <c r="AY26" s="251"/>
      <c r="AZ26" s="251"/>
      <c r="BA26" s="251"/>
      <c r="BB26" s="251"/>
      <c r="BC26" s="251"/>
    </row>
    <row r="27" spans="1:56" ht="26.1" customHeight="1">
      <c r="B27" s="218">
        <v>2010</v>
      </c>
      <c r="C27" s="219"/>
      <c r="D27" s="219"/>
      <c r="E27" s="219"/>
      <c r="F27" s="219"/>
      <c r="G27" s="219"/>
      <c r="H27" s="220"/>
      <c r="I27" s="218">
        <v>4</v>
      </c>
      <c r="J27" s="219"/>
      <c r="K27" s="219"/>
      <c r="L27" s="220"/>
      <c r="M27" s="221" t="s">
        <v>3089</v>
      </c>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3"/>
    </row>
    <row r="28" spans="1:56">
      <c r="AX28" s="224" t="s">
        <v>60</v>
      </c>
      <c r="AY28" s="224"/>
      <c r="AZ28" s="224"/>
      <c r="BA28" s="224"/>
      <c r="BB28" s="224"/>
      <c r="BC28" s="224"/>
    </row>
    <row r="29" spans="1:56" ht="26.1" customHeight="1">
      <c r="B29" s="230" t="s">
        <v>3033</v>
      </c>
      <c r="C29" s="231"/>
      <c r="D29" s="231"/>
      <c r="E29" s="231"/>
      <c r="F29" s="228"/>
      <c r="G29" s="228"/>
      <c r="H29" s="229"/>
      <c r="I29" s="227" t="s">
        <v>47</v>
      </c>
      <c r="J29" s="219"/>
      <c r="K29" s="219"/>
      <c r="L29" s="220"/>
      <c r="M29" s="227" t="s">
        <v>729</v>
      </c>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9"/>
    </row>
    <row r="30" spans="1:56" ht="26.1" customHeight="1">
      <c r="B30" s="218">
        <v>2012</v>
      </c>
      <c r="C30" s="219"/>
      <c r="D30" s="219"/>
      <c r="E30" s="219"/>
      <c r="F30" s="219"/>
      <c r="G30" s="219"/>
      <c r="H30" s="220"/>
      <c r="I30" s="218">
        <v>4</v>
      </c>
      <c r="J30" s="219"/>
      <c r="K30" s="219"/>
      <c r="L30" s="220"/>
      <c r="M30" s="221" t="s">
        <v>3090</v>
      </c>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3"/>
    </row>
    <row r="31" spans="1:56" ht="26.1" customHeight="1">
      <c r="B31" s="218">
        <v>2014</v>
      </c>
      <c r="C31" s="219"/>
      <c r="D31" s="219"/>
      <c r="E31" s="219"/>
      <c r="F31" s="219"/>
      <c r="G31" s="219"/>
      <c r="H31" s="220"/>
      <c r="I31" s="218">
        <v>4</v>
      </c>
      <c r="J31" s="219"/>
      <c r="K31" s="219"/>
      <c r="L31" s="220"/>
      <c r="M31" s="221" t="s">
        <v>3091</v>
      </c>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3"/>
    </row>
    <row r="32" spans="1:56" ht="26.1" customHeight="1">
      <c r="B32" s="218">
        <v>2014</v>
      </c>
      <c r="C32" s="219"/>
      <c r="D32" s="219"/>
      <c r="E32" s="219"/>
      <c r="F32" s="219"/>
      <c r="G32" s="219"/>
      <c r="H32" s="220"/>
      <c r="I32" s="218">
        <v>10</v>
      </c>
      <c r="J32" s="219"/>
      <c r="K32" s="219"/>
      <c r="L32" s="220"/>
      <c r="M32" s="221" t="s">
        <v>3092</v>
      </c>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3"/>
    </row>
    <row r="33" spans="2:55" ht="26.1" customHeight="1">
      <c r="B33" s="218">
        <v>2016</v>
      </c>
      <c r="C33" s="219"/>
      <c r="D33" s="219"/>
      <c r="E33" s="219"/>
      <c r="F33" s="219"/>
      <c r="G33" s="219"/>
      <c r="H33" s="220"/>
      <c r="I33" s="218">
        <v>10</v>
      </c>
      <c r="J33" s="219"/>
      <c r="K33" s="219"/>
      <c r="L33" s="220"/>
      <c r="M33" s="221" t="s">
        <v>3093</v>
      </c>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3"/>
    </row>
    <row r="34" spans="2:55" ht="26.1" customHeight="1">
      <c r="B34" s="218"/>
      <c r="C34" s="219"/>
      <c r="D34" s="219"/>
      <c r="E34" s="219"/>
      <c r="F34" s="219"/>
      <c r="G34" s="219"/>
      <c r="H34" s="220"/>
      <c r="I34" s="218"/>
      <c r="J34" s="219"/>
      <c r="K34" s="219"/>
      <c r="L34" s="220"/>
      <c r="M34" s="221"/>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3"/>
    </row>
    <row r="35" spans="2:55" ht="26.1" customHeight="1">
      <c r="B35" s="218"/>
      <c r="C35" s="219"/>
      <c r="D35" s="219"/>
      <c r="E35" s="219"/>
      <c r="F35" s="219"/>
      <c r="G35" s="219"/>
      <c r="H35" s="220"/>
      <c r="I35" s="218"/>
      <c r="J35" s="219"/>
      <c r="K35" s="219"/>
      <c r="L35" s="220"/>
      <c r="M35" s="221"/>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3"/>
    </row>
    <row r="36" spans="2:55" ht="26.1" customHeight="1">
      <c r="B36" s="218"/>
      <c r="C36" s="219"/>
      <c r="D36" s="219"/>
      <c r="E36" s="219"/>
      <c r="F36" s="219"/>
      <c r="G36" s="219"/>
      <c r="H36" s="220"/>
      <c r="I36" s="218"/>
      <c r="J36" s="219"/>
      <c r="K36" s="219"/>
      <c r="L36" s="220"/>
      <c r="M36" s="221"/>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3"/>
    </row>
    <row r="37" spans="2:55" ht="26.1" customHeight="1">
      <c r="B37" s="230" t="s">
        <v>3033</v>
      </c>
      <c r="C37" s="231"/>
      <c r="D37" s="231"/>
      <c r="E37" s="231"/>
      <c r="F37" s="228"/>
      <c r="G37" s="228"/>
      <c r="H37" s="229"/>
      <c r="I37" s="227" t="s">
        <v>47</v>
      </c>
      <c r="J37" s="219"/>
      <c r="K37" s="219"/>
      <c r="L37" s="220"/>
      <c r="M37" s="221" t="s">
        <v>783</v>
      </c>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3"/>
    </row>
    <row r="38" spans="2:55" ht="26.1" customHeight="1">
      <c r="B38" s="218">
        <v>2016</v>
      </c>
      <c r="C38" s="219"/>
      <c r="D38" s="219"/>
      <c r="E38" s="219"/>
      <c r="F38" s="219"/>
      <c r="G38" s="219"/>
      <c r="H38" s="220"/>
      <c r="I38" s="218">
        <v>5</v>
      </c>
      <c r="J38" s="219"/>
      <c r="K38" s="219"/>
      <c r="L38" s="220"/>
      <c r="M38" s="221" t="s">
        <v>3057</v>
      </c>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3"/>
    </row>
    <row r="39" spans="2:55" ht="26.1" customHeight="1">
      <c r="B39" s="218"/>
      <c r="C39" s="219"/>
      <c r="D39" s="219"/>
      <c r="E39" s="219"/>
      <c r="F39" s="219"/>
      <c r="G39" s="219"/>
      <c r="H39" s="220"/>
      <c r="I39" s="218"/>
      <c r="J39" s="219"/>
      <c r="K39" s="219"/>
      <c r="L39" s="220"/>
      <c r="M39" s="221"/>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3"/>
    </row>
    <row r="40" spans="2:55">
      <c r="B40" s="218"/>
      <c r="C40" s="219"/>
      <c r="D40" s="219"/>
      <c r="E40" s="219"/>
      <c r="F40" s="219"/>
      <c r="G40" s="219"/>
      <c r="H40" s="220"/>
      <c r="I40" s="218"/>
      <c r="J40" s="219"/>
      <c r="K40" s="219"/>
      <c r="L40" s="220"/>
      <c r="M40" s="221"/>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3"/>
    </row>
  </sheetData>
  <sheetProtection sheet="1" objects="1" scenarios="1"/>
  <protectedRanges>
    <protectedRange sqref="J7 I9 AL8 AQ8 AU8 BA9 J11 Z11 B12 B15 J18 AJ18 AN18 AR18 B19 AW12 BA12 AW26:AZ26 AR12 AO12 AD11 AH11 N11 AR15 AO15 Q18 F27:AJ27 M37:AJ37 I26:AC26 B26:E27 B30:AJ36 B38:AJ40" name="範囲1"/>
  </protectedRanges>
  <mergeCells count="103">
    <mergeCell ref="BB1:BD1"/>
    <mergeCell ref="AS1:AU1"/>
    <mergeCell ref="AX24:BC24"/>
    <mergeCell ref="AV26:BC26"/>
    <mergeCell ref="B4:G4"/>
    <mergeCell ref="M27:BC27"/>
    <mergeCell ref="I27:L27"/>
    <mergeCell ref="B27:H27"/>
    <mergeCell ref="M29:BC29"/>
    <mergeCell ref="B29:H29"/>
    <mergeCell ref="I29:L29"/>
    <mergeCell ref="AO9:AP9"/>
    <mergeCell ref="AS9:AT9"/>
    <mergeCell ref="AW9:AX9"/>
    <mergeCell ref="AY9:AZ9"/>
    <mergeCell ref="BC9:BD9"/>
    <mergeCell ref="BA8:BB9"/>
    <mergeCell ref="AU8:AV9"/>
    <mergeCell ref="AQ8:AR9"/>
    <mergeCell ref="I5:AJ6"/>
    <mergeCell ref="I4:AJ4"/>
    <mergeCell ref="B5:G6"/>
    <mergeCell ref="I9:AE9"/>
    <mergeCell ref="AX4:BA5"/>
    <mergeCell ref="B30:H30"/>
    <mergeCell ref="I30:L30"/>
    <mergeCell ref="M30:BC30"/>
    <mergeCell ref="B31:H31"/>
    <mergeCell ref="AW1:AX1"/>
    <mergeCell ref="AZ1:BA1"/>
    <mergeCell ref="I31:L31"/>
    <mergeCell ref="M31:BC31"/>
    <mergeCell ref="B32:H32"/>
    <mergeCell ref="I32:L32"/>
    <mergeCell ref="M32:BC32"/>
    <mergeCell ref="B11:G11"/>
    <mergeCell ref="H11:I11"/>
    <mergeCell ref="J11:L11"/>
    <mergeCell ref="N11:P11"/>
    <mergeCell ref="X11:Y11"/>
    <mergeCell ref="Z11:AB11"/>
    <mergeCell ref="B12:AK12"/>
    <mergeCell ref="B15:AK15"/>
    <mergeCell ref="A2:BD2"/>
    <mergeCell ref="AS4:AW5"/>
    <mergeCell ref="B9:G9"/>
    <mergeCell ref="AH9:AK9"/>
    <mergeCell ref="AL8:AN9"/>
    <mergeCell ref="I38:L38"/>
    <mergeCell ref="M38:BC38"/>
    <mergeCell ref="B33:H33"/>
    <mergeCell ref="I33:L33"/>
    <mergeCell ref="M33:BC33"/>
    <mergeCell ref="B34:H34"/>
    <mergeCell ref="I34:L34"/>
    <mergeCell ref="M34:BC34"/>
    <mergeCell ref="B35:H35"/>
    <mergeCell ref="I35:L35"/>
    <mergeCell ref="M35:BC35"/>
    <mergeCell ref="B39:H39"/>
    <mergeCell ref="I39:L39"/>
    <mergeCell ref="M39:BC39"/>
    <mergeCell ref="B40:H40"/>
    <mergeCell ref="I40:L40"/>
    <mergeCell ref="M40:BC40"/>
    <mergeCell ref="AR18:AT18"/>
    <mergeCell ref="AJ18:AL18"/>
    <mergeCell ref="AN18:AP18"/>
    <mergeCell ref="AX28:BC28"/>
    <mergeCell ref="C23:BB23"/>
    <mergeCell ref="M25:BC25"/>
    <mergeCell ref="I25:L25"/>
    <mergeCell ref="B25:H25"/>
    <mergeCell ref="M26:AU26"/>
    <mergeCell ref="I26:L26"/>
    <mergeCell ref="B26:H26"/>
    <mergeCell ref="B36:H36"/>
    <mergeCell ref="I36:L36"/>
    <mergeCell ref="M36:BC36"/>
    <mergeCell ref="B37:H37"/>
    <mergeCell ref="I37:L37"/>
    <mergeCell ref="M37:BC37"/>
    <mergeCell ref="B38:H38"/>
    <mergeCell ref="J7:AI7"/>
    <mergeCell ref="I20:AT20"/>
    <mergeCell ref="AD11:AF11"/>
    <mergeCell ref="AH11:AJ11"/>
    <mergeCell ref="H18:I18"/>
    <mergeCell ref="AH18:AI18"/>
    <mergeCell ref="AO12:AT12"/>
    <mergeCell ref="AU12:AV12"/>
    <mergeCell ref="AW12:AX12"/>
    <mergeCell ref="BC12:BD12"/>
    <mergeCell ref="AO15:BD15"/>
    <mergeCell ref="AO14:BA14"/>
    <mergeCell ref="B14:G14"/>
    <mergeCell ref="B18:G18"/>
    <mergeCell ref="AO11:BA11"/>
    <mergeCell ref="N18:P18"/>
    <mergeCell ref="J18:M18"/>
    <mergeCell ref="Q18:T18"/>
    <mergeCell ref="BA12:BB12"/>
    <mergeCell ref="AY12:AZ12"/>
  </mergeCells>
  <phoneticPr fontId="5"/>
  <conditionalFormatting sqref="I9 B15">
    <cfRule type="expression" dxfId="140" priority="44">
      <formula>B9=""</formula>
    </cfRule>
  </conditionalFormatting>
  <conditionalFormatting sqref="B26">
    <cfRule type="expression" dxfId="139" priority="40">
      <formula>B26=""</formula>
    </cfRule>
  </conditionalFormatting>
  <conditionalFormatting sqref="I26">
    <cfRule type="expression" dxfId="138" priority="38">
      <formula>I26=""</formula>
    </cfRule>
  </conditionalFormatting>
  <conditionalFormatting sqref="M26">
    <cfRule type="expression" dxfId="137" priority="37">
      <formula>M26=""</formula>
    </cfRule>
  </conditionalFormatting>
  <conditionalFormatting sqref="AL8">
    <cfRule type="expression" dxfId="136" priority="20">
      <formula>AL8=""</formula>
    </cfRule>
  </conditionalFormatting>
  <conditionalFormatting sqref="AQ8">
    <cfRule type="expression" dxfId="135" priority="19">
      <formula>$AQ$8=""</formula>
    </cfRule>
  </conditionalFormatting>
  <conditionalFormatting sqref="AU8">
    <cfRule type="expression" dxfId="134" priority="18">
      <formula>$AU$8=""</formula>
    </cfRule>
  </conditionalFormatting>
  <conditionalFormatting sqref="BA8">
    <cfRule type="expression" dxfId="133" priority="17">
      <formula>$BA$8=""</formula>
    </cfRule>
  </conditionalFormatting>
  <conditionalFormatting sqref="J11:L11">
    <cfRule type="expression" dxfId="132" priority="16">
      <formula>$J$11=""</formula>
    </cfRule>
  </conditionalFormatting>
  <conditionalFormatting sqref="N11:P11">
    <cfRule type="expression" dxfId="131" priority="15">
      <formula>$N$11=""</formula>
    </cfRule>
  </conditionalFormatting>
  <conditionalFormatting sqref="Z11:AB11">
    <cfRule type="expression" dxfId="130" priority="14">
      <formula>$Z$11=""</formula>
    </cfRule>
  </conditionalFormatting>
  <conditionalFormatting sqref="AD11:AF11">
    <cfRule type="expression" dxfId="129" priority="13">
      <formula>$AD$11=""</formula>
    </cfRule>
  </conditionalFormatting>
  <conditionalFormatting sqref="AH11:AJ11">
    <cfRule type="expression" dxfId="128" priority="12">
      <formula>$AH$11=""</formula>
    </cfRule>
  </conditionalFormatting>
  <conditionalFormatting sqref="B12:AK12">
    <cfRule type="expression" dxfId="127" priority="11">
      <formula>$B$12=""</formula>
    </cfRule>
  </conditionalFormatting>
  <conditionalFormatting sqref="AW1 AZ1 AS1">
    <cfRule type="expression" dxfId="126" priority="10">
      <formula>AS1=""</formula>
    </cfRule>
  </conditionalFormatting>
  <conditionalFormatting sqref="AX4:AZ5">
    <cfRule type="expression" dxfId="125" priority="8">
      <formula>$AX$4=""</formula>
    </cfRule>
  </conditionalFormatting>
  <conditionalFormatting sqref="I5:S5">
    <cfRule type="expression" dxfId="124" priority="7">
      <formula>$I$5=""</formula>
    </cfRule>
  </conditionalFormatting>
  <conditionalFormatting sqref="I4:S4">
    <cfRule type="expression" dxfId="123" priority="6">
      <formula>$I$4=""</formula>
    </cfRule>
  </conditionalFormatting>
  <conditionalFormatting sqref="AO15">
    <cfRule type="expression" dxfId="122" priority="2">
      <formula>AO15=""</formula>
    </cfRule>
  </conditionalFormatting>
  <conditionalFormatting sqref="AO12">
    <cfRule type="expression" dxfId="121" priority="5">
      <formula>AO12=""</formula>
    </cfRule>
  </conditionalFormatting>
  <conditionalFormatting sqref="AW12:AX12">
    <cfRule type="expression" dxfId="120" priority="4">
      <formula>AW12=""</formula>
    </cfRule>
  </conditionalFormatting>
  <conditionalFormatting sqref="BA12">
    <cfRule type="expression" dxfId="119" priority="3">
      <formula>BA12=""</formula>
    </cfRule>
  </conditionalFormatting>
  <conditionalFormatting sqref="J7:AI7">
    <cfRule type="expression" dxfId="118" priority="1">
      <formula>$J$7=""</formula>
    </cfRule>
  </conditionalFormatting>
  <dataValidations xWindow="931" yWindow="667" count="16">
    <dataValidation type="whole" imeMode="disabled" allowBlank="1" showInputMessage="1" showErrorMessage="1" promptTitle="医師免許取得日（月）" prompt="&quot;月&quot; を &quot;半角数字&quot; で入力して下さい。" sqref="AW12:AX12" xr:uid="{00000000-0002-0000-0100-000001000000}">
      <formula1>0</formula1>
      <formula2>12</formula2>
    </dataValidation>
    <dataValidation type="whole" imeMode="disabled" allowBlank="1" showInputMessage="1" showErrorMessage="1" promptTitle="医師免許取得日（年）" prompt="&quot;年&quot; を &quot;西暦&quot; &quot;半角数字&quot; で入力して下さい。" sqref="AO12:AT12" xr:uid="{00000000-0002-0000-0100-000002000000}">
      <formula1>1900</formula1>
      <formula2>2999</formula2>
    </dataValidation>
    <dataValidation type="textLength" imeMode="off" allowBlank="1" showInputMessage="1" showErrorMessage="1" promptTitle="医師免許登録番号" prompt="&quot;半角数字&quot; で入力して下さい。" sqref="AO15:BD15" xr:uid="{00000000-0002-0000-0100-000003000000}">
      <formula1>1</formula1>
      <formula2>30</formula2>
    </dataValidation>
    <dataValidation allowBlank="1" showInputMessage="1" showErrorMessage="1" promptTitle="所属先名" prompt="所属先の名称を入力して下さい。" sqref="B15:AK15" xr:uid="{00000000-0002-0000-0100-000004000000}"/>
    <dataValidation type="textLength" imeMode="disabled" allowBlank="1" showInputMessage="1" showErrorMessage="1" promptTitle="所属先住所（郵便番号）" prompt="郵便番号上３桁を &quot;半角数字&quot; で入力して下さい。_x000a__x000a_※ 連絡先が所属先ではない場合のみ、記入をして下さい" sqref="J18:L18" xr:uid="{00000000-0002-0000-0100-000005000000}">
      <formula1>3</formula1>
      <formula2>3</formula2>
    </dataValidation>
    <dataValidation type="textLength" imeMode="disabled" allowBlank="1" showInputMessage="1" showErrorMessage="1" promptTitle="所属先住所（郵便番号）" prompt="郵便番号下４桁を &quot;半角数字&quot; で入力して下さい。_x000a__x000a_※ 連絡先が所属先ではない場合のみ、記入をして下さい" sqref="Q18:S18" xr:uid="{00000000-0002-0000-0100-000006000000}">
      <formula1>4</formula1>
      <formula2>4</formula2>
    </dataValidation>
    <dataValidation type="textLength" imeMode="disabled" allowBlank="1" showInputMessage="1" showErrorMessage="1" promptTitle="所属先（電話番号）" prompt="&quot;半角数字&quot; で入力して下さい。_x000a__x000a_※ 連絡先が所属先ではない場合のみ、記入をして下さい" sqref="AR18:AT18 AJ18:AL18 AN18:AP18" xr:uid="{00000000-0002-0000-0100-000007000000}">
      <formula1>1</formula1>
      <formula2>6</formula2>
    </dataValidation>
    <dataValidation type="whole" imeMode="disabled" allowBlank="1" showInputMessage="1" showErrorMessage="1" prompt="&quot;年&quot; を &quot;西暦&quot; &quot;半角数字&quot; で入力して下さい。" sqref="C26:E26 B26:B27 B30:B36 B38:B40" xr:uid="{00000000-0002-0000-0100-000009000000}">
      <formula1>1900</formula1>
      <formula2>2999</formula2>
    </dataValidation>
    <dataValidation type="whole" imeMode="disabled" allowBlank="1" showInputMessage="1" showErrorMessage="1" prompt="&quot;月&quot; を &quot;半角数字&quot; で入力して下さい。" sqref="I27 I26:J26 I30:I36 I38:I40" xr:uid="{00000000-0002-0000-0100-00000A000000}">
      <formula1>0</formula1>
      <formula2>12</formula2>
    </dataValidation>
    <dataValidation type="whole" imeMode="disabled" allowBlank="1" showInputMessage="1" showErrorMessage="1" promptTitle="医師免許証取得日（日）" prompt="&quot;日&quot; を &quot;半角数字&quot; で入力して下さい。" sqref="BA12:BB12" xr:uid="{00000000-0002-0000-0100-00000B000000}">
      <formula1>0</formula1>
      <formula2>31</formula2>
    </dataValidation>
    <dataValidation imeMode="disabled" allowBlank="1" showInputMessage="1" showErrorMessage="1" promptTitle="氏名（ローマ字）" prompt="氏名をローマ字 &quot;半角英字&quot; で入力して下さい。" sqref="I9" xr:uid="{00000000-0002-0000-0100-00000C000000}"/>
    <dataValidation type="whole" imeMode="off" allowBlank="1" showInputMessage="1" showErrorMessage="1" promptTitle="記入日（月）" prompt="&quot;月&quot; を &quot;半角数字&quot; で入力して下さい。" sqref="AW1:AX1" xr:uid="{66770FDE-CC70-4716-B665-75F7461AEF2C}">
      <formula1>0</formula1>
      <formula2>12</formula2>
    </dataValidation>
    <dataValidation type="whole" imeMode="off" allowBlank="1" showInputMessage="1" showErrorMessage="1" promptTitle="記入日（日）" prompt="&quot;日&quot; を &quot;半角数字&quot; で入力して下さい。" sqref="AZ1:BA1" xr:uid="{3E6EABE1-FF17-493D-B0D8-AFF4A6F5ABA6}">
      <formula1>0</formula1>
      <formula2>31</formula2>
    </dataValidation>
    <dataValidation type="whole" imeMode="off" allowBlank="1" showInputMessage="1" showErrorMessage="1" promptTitle="記入日（年）" prompt="&quot;年&quot; を &quot;西暦&quot; &quot;半角数字&quot; で入力して下さい。" sqref="AS1" xr:uid="{7A8BBA66-6C3D-4BC3-B6B7-477CEDAC072B}">
      <formula1>1900</formula1>
      <formula2>2999</formula2>
    </dataValidation>
    <dataValidation type="list" allowBlank="1" showInputMessage="1" showErrorMessage="1" sqref="AX4:AZ5" xr:uid="{5B96537B-E2AC-4B90-A1EF-B663F73C0793}">
      <formula1>"男,女"</formula1>
    </dataValidation>
    <dataValidation allowBlank="1" showInputMessage="1" showErrorMessage="1" promptTitle="所属先（住所）" prompt="※　連絡先が所属先ではない場合のみ、記入をして下さい。" sqref="B19:I19 AQ19:AU19 I20" xr:uid="{00000000-0002-0000-0100-000008000000}"/>
  </dataValidations>
  <pageMargins left="0.70866141732283472" right="0.70866141732283472" top="0.74803149606299213" bottom="0.74803149606299213" header="0.31496062992125984" footer="0.31496062992125984"/>
  <pageSetup paperSize="9" orientation="landscape" r:id="rId1"/>
  <headerFooter>
    <oddHeader>&amp;R履歴書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79998168889431442"/>
  </sheetPr>
  <dimension ref="A1:X29"/>
  <sheetViews>
    <sheetView showGridLines="0" tabSelected="1" showWhiteSpace="0" view="pageLayout" topLeftCell="A16" zoomScaleNormal="100" workbookViewId="0">
      <selection activeCell="G24" sqref="G24"/>
    </sheetView>
  </sheetViews>
  <sheetFormatPr defaultRowHeight="18"/>
  <cols>
    <col min="1" max="22" width="3.625" style="1" customWidth="1"/>
    <col min="23" max="23" width="9" style="1"/>
    <col min="24" max="25" width="11.375" style="1" bestFit="1" customWidth="1"/>
    <col min="26" max="16384" width="9" style="1"/>
  </cols>
  <sheetData>
    <row r="1" spans="1:24" ht="49.5" customHeight="1">
      <c r="A1" s="272" t="s">
        <v>730</v>
      </c>
      <c r="B1" s="272"/>
      <c r="C1" s="272"/>
      <c r="D1" s="272"/>
      <c r="E1" s="272"/>
      <c r="F1" s="272"/>
      <c r="G1" s="272"/>
      <c r="H1" s="272"/>
      <c r="I1" s="272"/>
      <c r="J1" s="272"/>
      <c r="K1" s="272"/>
      <c r="L1" s="272"/>
      <c r="M1" s="272"/>
      <c r="N1" s="272"/>
      <c r="O1" s="272"/>
      <c r="P1" s="272"/>
      <c r="Q1" s="272"/>
      <c r="R1" s="272"/>
      <c r="S1" s="272"/>
      <c r="T1" s="272"/>
      <c r="U1" s="272"/>
      <c r="V1" s="272"/>
    </row>
    <row r="2" spans="1:24" ht="21" customHeight="1"/>
    <row r="3" spans="1:24" ht="21" customHeight="1">
      <c r="K3" s="189" t="s">
        <v>2</v>
      </c>
      <c r="L3" s="189"/>
      <c r="M3" s="189"/>
      <c r="N3" s="273" t="str">
        <f>IF(申請書!E4="","",申請書!E4)</f>
        <v>形成　太郎</v>
      </c>
      <c r="O3" s="273"/>
      <c r="P3" s="273"/>
      <c r="Q3" s="273"/>
      <c r="R3" s="273"/>
      <c r="S3" s="273"/>
      <c r="T3" s="273"/>
      <c r="U3" s="273"/>
      <c r="V3" s="273"/>
    </row>
    <row r="4" spans="1:24" ht="21" customHeight="1"/>
    <row r="5" spans="1:24" ht="33">
      <c r="E5" s="22" t="s">
        <v>21</v>
      </c>
    </row>
    <row r="6" spans="1:24" ht="33">
      <c r="A6" s="274">
        <v>2012</v>
      </c>
      <c r="B6" s="274"/>
      <c r="C6" s="23" t="s">
        <v>4</v>
      </c>
      <c r="D6" s="274">
        <v>4</v>
      </c>
      <c r="E6" s="274"/>
      <c r="F6" s="23" t="s">
        <v>5</v>
      </c>
      <c r="G6" s="274">
        <v>1</v>
      </c>
      <c r="H6" s="274"/>
      <c r="I6" s="23" t="s">
        <v>6</v>
      </c>
      <c r="J6" s="275" t="s">
        <v>22</v>
      </c>
      <c r="K6" s="275"/>
      <c r="L6" s="274">
        <v>2014</v>
      </c>
      <c r="M6" s="274"/>
      <c r="N6" s="23" t="s">
        <v>4</v>
      </c>
      <c r="O6" s="274">
        <v>3</v>
      </c>
      <c r="P6" s="274"/>
      <c r="Q6" s="23" t="s">
        <v>5</v>
      </c>
      <c r="R6" s="274">
        <v>31</v>
      </c>
      <c r="S6" s="274"/>
      <c r="T6" s="23" t="s">
        <v>6</v>
      </c>
      <c r="U6" s="275" t="s">
        <v>23</v>
      </c>
      <c r="V6" s="275"/>
    </row>
    <row r="7" spans="1:24" ht="21" customHeight="1">
      <c r="A7" s="180" t="str">
        <f>IF(COUNTA(A6,D6,G6,申請書!F17,申請書!J17,申請書!L17)=6,IF(TEXT(申請書!F17&amp;"/"&amp;申請書!J17&amp;"/"&amp;申請書!L17,"YYYY/MM/DD")&lt;=TEXT($A$6&amp;"/"&amp;$D$6&amp;"/"&amp;$G$6,"YYYY/MM/DD"),"","研修期間(開始日)は、入会日より後の日付を入力してください。"),"")</f>
        <v/>
      </c>
      <c r="B7" s="180"/>
      <c r="C7" s="180"/>
      <c r="D7" s="180"/>
      <c r="E7" s="180"/>
      <c r="F7" s="180"/>
      <c r="G7" s="180"/>
      <c r="H7" s="180"/>
      <c r="I7" s="180"/>
      <c r="J7" s="180"/>
      <c r="K7" s="180"/>
      <c r="L7" s="180"/>
      <c r="M7" s="180"/>
      <c r="N7" s="180"/>
      <c r="O7" s="180"/>
      <c r="P7" s="180"/>
      <c r="Q7" s="29"/>
      <c r="R7" s="29"/>
      <c r="S7" s="59"/>
      <c r="T7" s="59"/>
    </row>
    <row r="8" spans="1:24" ht="25.5">
      <c r="G8" s="201" t="s">
        <v>29</v>
      </c>
      <c r="H8" s="201"/>
      <c r="I8" s="201"/>
      <c r="J8" s="201"/>
      <c r="K8" s="201"/>
      <c r="L8" s="201"/>
      <c r="M8" s="201"/>
      <c r="N8" s="201"/>
      <c r="O8" s="271" t="s">
        <v>3058</v>
      </c>
      <c r="P8" s="271"/>
      <c r="Q8" s="271"/>
      <c r="R8" s="271"/>
      <c r="S8" s="271"/>
      <c r="V8" s="24"/>
    </row>
    <row r="9" spans="1:24" ht="21" customHeight="1"/>
    <row r="10" spans="1:24" ht="25.5">
      <c r="G10" s="276" t="s">
        <v>24</v>
      </c>
      <c r="H10" s="276"/>
      <c r="I10" s="276"/>
      <c r="J10" s="276"/>
      <c r="K10" s="276"/>
      <c r="L10" s="276"/>
      <c r="M10" s="276"/>
      <c r="N10" s="276"/>
      <c r="O10" s="277">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2</v>
      </c>
      <c r="P10" s="277"/>
      <c r="Q10" s="24" t="s">
        <v>4</v>
      </c>
      <c r="R10" s="278">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0</v>
      </c>
      <c r="S10" s="278"/>
      <c r="T10" s="24" t="s">
        <v>25</v>
      </c>
      <c r="U10" s="24"/>
    </row>
    <row r="11" spans="1:24" ht="21" customHeight="1"/>
    <row r="12" spans="1:24" ht="33">
      <c r="C12" s="279" t="s">
        <v>30</v>
      </c>
      <c r="D12" s="279"/>
      <c r="E12" s="279"/>
      <c r="F12" s="279"/>
      <c r="G12" s="279"/>
      <c r="H12" s="279"/>
      <c r="I12" s="279"/>
      <c r="J12" s="279"/>
      <c r="K12" s="279"/>
      <c r="L12" s="279"/>
      <c r="M12" s="279"/>
      <c r="N12" s="279"/>
      <c r="O12" s="279"/>
      <c r="P12" s="279"/>
      <c r="Q12" s="279"/>
      <c r="R12" s="279"/>
      <c r="S12" s="279"/>
      <c r="T12" s="279"/>
      <c r="U12" s="279"/>
      <c r="V12" s="279"/>
      <c r="X12" s="25"/>
    </row>
    <row r="13" spans="1:24" ht="21" customHeight="1"/>
    <row r="14" spans="1:24" ht="33">
      <c r="M14" s="274">
        <v>2019</v>
      </c>
      <c r="N14" s="274"/>
      <c r="O14" s="57" t="s">
        <v>4</v>
      </c>
      <c r="P14" s="274">
        <v>7</v>
      </c>
      <c r="Q14" s="274"/>
      <c r="R14" s="57" t="s">
        <v>5</v>
      </c>
      <c r="S14" s="274">
        <v>1</v>
      </c>
      <c r="T14" s="274"/>
      <c r="U14" s="57" t="s">
        <v>6</v>
      </c>
    </row>
    <row r="15" spans="1:24" ht="21" customHeight="1"/>
    <row r="16" spans="1:24" ht="21" customHeight="1"/>
    <row r="17" spans="1:22" ht="21" customHeight="1">
      <c r="C17" s="196" t="s">
        <v>32</v>
      </c>
      <c r="D17" s="196"/>
      <c r="E17" s="196"/>
      <c r="F17" s="196"/>
      <c r="G17" s="196"/>
      <c r="H17" s="280" t="s">
        <v>3059</v>
      </c>
      <c r="I17" s="280"/>
      <c r="J17" s="4" t="s">
        <v>19</v>
      </c>
      <c r="K17" s="280" t="s">
        <v>3060</v>
      </c>
      <c r="L17" s="280"/>
      <c r="M17" s="280"/>
      <c r="N17" s="280"/>
      <c r="O17" s="4" t="s">
        <v>19</v>
      </c>
      <c r="P17" s="280" t="s">
        <v>3061</v>
      </c>
      <c r="Q17" s="280"/>
      <c r="R17" s="280"/>
    </row>
    <row r="18" spans="1:22" ht="21" customHeight="1">
      <c r="C18" s="6"/>
      <c r="D18" s="6"/>
      <c r="E18" s="6"/>
      <c r="F18" s="6"/>
      <c r="G18" s="6"/>
      <c r="H18" s="2"/>
      <c r="I18" s="2"/>
      <c r="J18" s="4"/>
      <c r="K18" s="2"/>
      <c r="L18" s="2"/>
      <c r="M18" s="2"/>
      <c r="N18" s="2"/>
      <c r="O18" s="4"/>
      <c r="P18" s="2"/>
      <c r="Q18" s="2"/>
      <c r="R18" s="2"/>
    </row>
    <row r="19" spans="1:22" ht="21" customHeight="1">
      <c r="C19" s="196" t="s">
        <v>31</v>
      </c>
      <c r="D19" s="196"/>
      <c r="E19" s="196"/>
      <c r="F19" s="281" t="str">
        <f ca="1">IFERROR(IF(COUNTA(A6,D6,G6,H17,K17,P17)=6,INDEX(認定施設リスト!C:C,MATCH(H17&amp;"-"&amp;K17&amp;"-"&amp;P17,INDIRECT(LEFT(ADDRESS(1,MATCH(TEXT(IF(D6&gt;=4,A6&amp;"/04/01",A6-1&amp;"/04/01"),"YYYY/M/D"),認定施設リスト!A1:Z1,0),1,1,"認定施設リスト"),10)&amp;":"&amp;MID(ADDRESS(1,MATCH(TEXT(IF(D6&gt;=4,A6&amp;"/04/01",A6-1&amp;"/04/01"),"YYYY/M/D"),認定施設リスト!A1:Z1,0),1,1,"認定施設リスト"),9,2)),0)),"研修期間・認定施設番号を入力して下さい。"),"入力された番号では、施設が見つかりませんでした。")</f>
        <v>筑波大学附属病院</v>
      </c>
      <c r="G19" s="281"/>
      <c r="H19" s="281"/>
      <c r="I19" s="281"/>
      <c r="J19" s="281"/>
      <c r="K19" s="281"/>
      <c r="L19" s="281"/>
      <c r="M19" s="281"/>
      <c r="N19" s="281"/>
      <c r="O19" s="281"/>
      <c r="P19" s="281"/>
      <c r="Q19" s="281"/>
      <c r="R19" s="281"/>
      <c r="S19" s="281"/>
      <c r="T19" s="281"/>
      <c r="U19" s="281"/>
    </row>
    <row r="20" spans="1:22" ht="21" customHeight="1"/>
    <row r="21" spans="1:22" ht="21" customHeight="1">
      <c r="F21" s="212" t="s">
        <v>3062</v>
      </c>
      <c r="G21" s="212"/>
      <c r="H21" s="212"/>
      <c r="I21" s="212"/>
      <c r="J21" s="212"/>
      <c r="K21" s="212"/>
      <c r="L21" s="8" t="s">
        <v>727</v>
      </c>
    </row>
    <row r="22" spans="1:22" ht="21" customHeight="1"/>
    <row r="23" spans="1:22" ht="21" customHeight="1">
      <c r="C23" s="196" t="s">
        <v>33</v>
      </c>
      <c r="D23" s="196"/>
      <c r="E23" s="196"/>
      <c r="F23" s="196"/>
      <c r="G23" s="274" t="s">
        <v>3105</v>
      </c>
      <c r="H23" s="274"/>
      <c r="I23" s="274"/>
      <c r="J23" s="274"/>
      <c r="K23" s="274"/>
      <c r="L23" s="274"/>
      <c r="M23" s="274"/>
      <c r="N23" s="274"/>
      <c r="O23" s="274"/>
      <c r="P23" s="274"/>
      <c r="Q23" s="274"/>
      <c r="R23" s="274"/>
      <c r="S23" s="274"/>
      <c r="T23" s="274"/>
      <c r="U23" s="274"/>
      <c r="V23" s="26"/>
    </row>
    <row r="24" spans="1:22" ht="21" customHeight="1">
      <c r="C24" s="6"/>
      <c r="D24" s="6"/>
      <c r="E24" s="6"/>
      <c r="F24" s="6"/>
      <c r="G24" s="6"/>
    </row>
    <row r="25" spans="1:22" ht="21" customHeight="1">
      <c r="A25" s="11"/>
      <c r="B25" s="11"/>
      <c r="C25" s="201" t="s">
        <v>3031</v>
      </c>
      <c r="D25" s="282"/>
      <c r="E25" s="282"/>
      <c r="F25" s="282"/>
      <c r="G25" s="212" t="str">
        <f>IF(COUNTA($H$17,$K$17,$P$17)=3,IF(P17="000","認定","教育関連(美容)"),"")</f>
        <v>認定</v>
      </c>
      <c r="H25" s="212"/>
      <c r="I25" s="212"/>
      <c r="J25" s="212"/>
      <c r="K25" s="212"/>
      <c r="L25" s="212"/>
      <c r="M25" s="283"/>
      <c r="N25" s="11"/>
      <c r="O25" s="11"/>
      <c r="P25" s="11"/>
      <c r="Q25" s="11"/>
      <c r="R25" s="11"/>
      <c r="S25" s="11"/>
      <c r="T25" s="11"/>
      <c r="U25" s="11"/>
      <c r="V25" s="11"/>
    </row>
    <row r="26" spans="1:22" ht="21" customHeight="1">
      <c r="A26" s="11"/>
      <c r="B26" s="11"/>
      <c r="C26" s="147"/>
      <c r="D26" s="157"/>
      <c r="E26" s="157"/>
      <c r="F26" s="157"/>
      <c r="G26" s="11"/>
      <c r="H26" s="11"/>
      <c r="I26" s="11"/>
      <c r="J26" s="11"/>
      <c r="K26" s="11"/>
      <c r="L26" s="11"/>
      <c r="M26" s="11"/>
      <c r="N26" s="11"/>
    </row>
    <row r="27" spans="1:22" ht="21" customHeight="1">
      <c r="A27" s="11"/>
      <c r="B27" s="11"/>
      <c r="C27" s="196" t="s">
        <v>468</v>
      </c>
      <c r="D27" s="196"/>
      <c r="E27" s="196"/>
      <c r="F27" s="196"/>
      <c r="G27" s="196"/>
      <c r="H27" s="196"/>
      <c r="I27" s="196"/>
      <c r="J27" s="196"/>
      <c r="K27" s="196"/>
      <c r="L27" s="196"/>
      <c r="M27" s="197" t="s">
        <v>20</v>
      </c>
      <c r="N27" s="197"/>
      <c r="O27" s="197"/>
      <c r="P27" s="197"/>
      <c r="Q27" s="197"/>
      <c r="R27" s="197"/>
      <c r="S27" s="197"/>
      <c r="T27" s="197"/>
      <c r="U27" s="197"/>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C27:L27"/>
    <mergeCell ref="M27:U27"/>
    <mergeCell ref="F21:K21"/>
    <mergeCell ref="C19:E19"/>
    <mergeCell ref="F19:U19"/>
    <mergeCell ref="C23:F23"/>
    <mergeCell ref="G23:U23"/>
    <mergeCell ref="C25:F25"/>
    <mergeCell ref="G25:M25"/>
    <mergeCell ref="G10:N10"/>
    <mergeCell ref="O10:P10"/>
    <mergeCell ref="R10:S10"/>
    <mergeCell ref="C12:V12"/>
    <mergeCell ref="C17:G17"/>
    <mergeCell ref="H17:I17"/>
    <mergeCell ref="K17:N17"/>
    <mergeCell ref="P17:R17"/>
    <mergeCell ref="M14:N14"/>
    <mergeCell ref="P14:Q14"/>
    <mergeCell ref="S14:T14"/>
    <mergeCell ref="G8:N8"/>
    <mergeCell ref="O8:S8"/>
    <mergeCell ref="A7:P7"/>
    <mergeCell ref="A1:V1"/>
    <mergeCell ref="K3:M3"/>
    <mergeCell ref="N3:V3"/>
    <mergeCell ref="A6:B6"/>
    <mergeCell ref="D6:E6"/>
    <mergeCell ref="G6:H6"/>
    <mergeCell ref="J6:K6"/>
    <mergeCell ref="L6:M6"/>
    <mergeCell ref="O6:P6"/>
    <mergeCell ref="R6:S6"/>
    <mergeCell ref="U6:V6"/>
  </mergeCells>
  <phoneticPr fontId="5"/>
  <conditionalFormatting sqref="O6:P6 R6:S6 L6:M6 G6:H6 D6:E6 A6:B6 H17:I17 K17:N17 P17:R17 G23:U23">
    <cfRule type="expression" dxfId="117" priority="14">
      <formula>A6=""</formula>
    </cfRule>
  </conditionalFormatting>
  <conditionalFormatting sqref="O8:S8">
    <cfRule type="expression" dxfId="116" priority="12">
      <formula>$O$8=""</formula>
    </cfRule>
  </conditionalFormatting>
  <conditionalFormatting sqref="F21:K21">
    <cfRule type="expression" dxfId="115" priority="11">
      <formula>$F$21=""</formula>
    </cfRule>
  </conditionalFormatting>
  <conditionalFormatting sqref="N3:V3">
    <cfRule type="expression" dxfId="114" priority="9">
      <formula>$N$3=""</formula>
    </cfRule>
  </conditionalFormatting>
  <conditionalFormatting sqref="O10:P10">
    <cfRule type="expression" dxfId="113" priority="8">
      <formula>$O$10=""</formula>
    </cfRule>
  </conditionalFormatting>
  <conditionalFormatting sqref="R10:S10">
    <cfRule type="expression" dxfId="112" priority="7">
      <formula>$R$10=""</formula>
    </cfRule>
  </conditionalFormatting>
  <conditionalFormatting sqref="P14 S14 M14">
    <cfRule type="expression" dxfId="111" priority="5">
      <formula>M14=""</formula>
    </cfRule>
  </conditionalFormatting>
  <conditionalFormatting sqref="A7">
    <cfRule type="expression" dxfId="110" priority="4">
      <formula>$A$7&lt;&gt;""</formula>
    </cfRule>
  </conditionalFormatting>
  <conditionalFormatting sqref="G25:M25">
    <cfRule type="expression" dxfId="109" priority="1">
      <formula>$G$25=""</formula>
    </cfRule>
  </conditionalFormatting>
  <dataValidations xWindow="58" yWindow="478" count="17">
    <dataValidation allowBlank="1" showInputMessage="1" showErrorMessage="1" prompt="申請書の氏名を参照します" sqref="N3:V3" xr:uid="{00000000-0002-0000-0300-000000000000}"/>
    <dataValidation allowBlank="1" showInputMessage="1" showErrorMessage="1" promptTitle="自署欄" prompt="自署欄のため、&quot;印刷後&quot; に &quot;所属長様&quot; の自筆でご記入願います。" sqref="M27:U27" xr:uid="{00000000-0002-0000-0300-000001000000}"/>
    <dataValidation imeMode="hiragana" allowBlank="1" showInputMessage="1" showErrorMessage="1" promptTitle="所属長職名" prompt="&quot;所属長の職名&quot; を入力して下さい。" sqref="G23:U23" xr:uid="{00000000-0002-0000-0300-000002000000}"/>
    <dataValidation allowBlank="1" showInputMessage="1" showErrorMessage="1" prompt="認定施設番号を入力すると、登録リストから呼び出しされます。" sqref="F19" xr:uid="{00000000-0002-0000-0300-000004000000}"/>
    <dataValidation type="textLength" imeMode="off" allowBlank="1" showInputMessage="1" showErrorMessage="1" promptTitle="認定施設番号" prompt="&quot;上２ケタ&quot;　&quot;半角数字&quot; で入力して下さい。" sqref="H17:I17" xr:uid="{00000000-0002-0000-0300-000005000000}">
      <formula1>2</formula1>
      <formula2>2</formula2>
    </dataValidation>
    <dataValidation type="textLength" imeMode="off" allowBlank="1" showInputMessage="1" showErrorMessage="1" promptTitle="認定施設番号" prompt="&quot;中４ケタ&quot;　&quot;半角数字&quot; で入力して下さい。" sqref="K17:N17" xr:uid="{00000000-0002-0000-0300-000006000000}">
      <formula1>4</formula1>
      <formula2>4</formula2>
    </dataValidation>
    <dataValidation type="textLength" imeMode="off" allowBlank="1" showInputMessage="1" showErrorMessage="1" promptTitle="認定施設番号" prompt="&quot;下３ケタ&quot;　&quot;半角数字&quot; で入力して下さい。" sqref="P17:R17" xr:uid="{00000000-0002-0000-0300-000007000000}">
      <formula1>3</formula1>
      <formula2>3</formula2>
    </dataValidation>
    <dataValidation type="whole" imeMode="off" allowBlank="1" showInputMessage="1" showErrorMessage="1" promptTitle="研修期間（修了日）" prompt="&quot;日&quot; を &quot;半角数字&quot; で入力して下さい。" sqref="R6:S6" xr:uid="{00000000-0002-0000-0300-000008000000}">
      <formula1>0</formula1>
      <formula2>31</formula2>
    </dataValidation>
    <dataValidation type="whole" imeMode="off" allowBlank="1" showInputMessage="1" showErrorMessage="1" promptTitle="研修期間（開始日）" prompt="&quot;日&quot; を &quot;半角数字&quot; で入力して下さい。" sqref="G6:H6" xr:uid="{00000000-0002-0000-0300-000009000000}">
      <formula1>0</formula1>
      <formula2>31</formula2>
    </dataValidation>
    <dataValidation type="whole" imeMode="off" allowBlank="1" showInputMessage="1" showErrorMessage="1" promptTitle="研修期間（修了日）" prompt="&quot;月&quot; を &quot;半角数字&quot; で入力して下さい。" sqref="O6:P6" xr:uid="{00000000-0002-0000-0300-00000A000000}">
      <formula1>0</formula1>
      <formula2>12</formula2>
    </dataValidation>
    <dataValidation type="whole" imeMode="off" allowBlank="1" showInputMessage="1" showErrorMessage="1" promptTitle="研修期間（修了日）" prompt="&quot;年&quot; を &quot;西暦&quot; &quot;半角数字&quot; で入力して下さい。" sqref="L6:M6" xr:uid="{00000000-0002-0000-0300-00000B000000}">
      <formula1>1900</formula1>
      <formula2>2999</formula2>
    </dataValidation>
    <dataValidation type="whole" imeMode="off" allowBlank="1" showInputMessage="1" showErrorMessage="1" promptTitle="研修期間（開始日）" prompt="&quot;年&quot; を &quot;西暦&quot; &quot;半角数字&quot; で入力して下さい。" sqref="A6:B6" xr:uid="{00000000-0002-0000-0300-00000C000000}">
      <formula1>1900</formula1>
      <formula2>2999</formula2>
    </dataValidation>
    <dataValidation type="whole" imeMode="off" allowBlank="1" showInputMessage="1" showErrorMessage="1" promptTitle="研修期間（開始日）" prompt="&quot;月&quot; を &quot;半角数字&quot; で入力して下さい。" sqref="D6:E6" xr:uid="{00000000-0002-0000-0300-00000D000000}">
      <formula1>0</formula1>
      <formula2>12</formula2>
    </dataValidation>
    <dataValidation allowBlank="1" showInputMessage="1" showErrorMessage="1" promptTitle="研修診療科名" prompt="&quot;研修診療科名&quot; を入力して下さい。" sqref="F21" xr:uid="{00000000-0002-0000-0300-00000F000000}"/>
    <dataValidation type="whole" imeMode="off" allowBlank="1" showInputMessage="1" showErrorMessage="1" promptTitle="証明日（日）" prompt="&quot;日&quot; を &quot;半角数字&quot; で入力して下さい。" sqref="S14:T14" xr:uid="{7B656B75-601A-465B-9C94-D95166ACE92C}">
      <formula1>0</formula1>
      <formula2>31</formula2>
    </dataValidation>
    <dataValidation type="whole" imeMode="off" allowBlank="1" showInputMessage="1" showErrorMessage="1" promptTitle="証明日（月）" prompt="&quot;月&quot; を &quot;半角数字&quot; で入力して下さい。" sqref="P14:Q14" xr:uid="{E92C150A-F86A-4DF5-B5AA-F1B378DB90C0}">
      <formula1>0</formula1>
      <formula2>12</formula2>
    </dataValidation>
    <dataValidation type="whole" imeMode="off" allowBlank="1" showInputMessage="1" showErrorMessage="1" promptTitle="証明日（年）" prompt="&quot;年&quot; を &quot;西暦&quot; &quot;半角数字&quot; で入力して下さい。" sqref="M14:N14" xr:uid="{DDEBB050-1E9C-40DC-AFC0-F76723768091}">
      <formula1>1900</formula1>
      <formula2>2999</formula2>
    </dataValidation>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xWindow="58" yWindow="478" count="1">
        <x14:dataValidation type="list" allowBlank="1" showInputMessage="1" showErrorMessage="1" xr:uid="{00000000-0002-0000-0300-000010000000}">
          <x14:formula1>
            <xm:f>マスタ!$B$2:$B$4</xm:f>
          </x14:formula1>
          <xm:sqref>O8:S8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FB410-78BD-414C-A960-18AAE1D5C3CB}">
  <sheetPr>
    <tabColor theme="4" tint="0.79998168889431442"/>
  </sheetPr>
  <dimension ref="A1:X29"/>
  <sheetViews>
    <sheetView showGridLines="0" view="pageLayout" zoomScaleNormal="100" workbookViewId="0">
      <selection sqref="A1:V1"/>
    </sheetView>
  </sheetViews>
  <sheetFormatPr defaultRowHeight="18"/>
  <cols>
    <col min="1" max="22" width="3.625" style="1" customWidth="1"/>
    <col min="23" max="23" width="9" style="1"/>
    <col min="24" max="25" width="11.375" style="1" bestFit="1" customWidth="1"/>
    <col min="26" max="16384" width="9" style="1"/>
  </cols>
  <sheetData>
    <row r="1" spans="1:24" ht="49.5" customHeight="1">
      <c r="A1" s="272" t="s">
        <v>730</v>
      </c>
      <c r="B1" s="272"/>
      <c r="C1" s="272"/>
      <c r="D1" s="272"/>
      <c r="E1" s="272"/>
      <c r="F1" s="272"/>
      <c r="G1" s="272"/>
      <c r="H1" s="272"/>
      <c r="I1" s="272"/>
      <c r="J1" s="272"/>
      <c r="K1" s="272"/>
      <c r="L1" s="272"/>
      <c r="M1" s="272"/>
      <c r="N1" s="272"/>
      <c r="O1" s="272"/>
      <c r="P1" s="272"/>
      <c r="Q1" s="272"/>
      <c r="R1" s="272"/>
      <c r="S1" s="272"/>
      <c r="T1" s="272"/>
      <c r="U1" s="272"/>
      <c r="V1" s="272"/>
    </row>
    <row r="2" spans="1:24" ht="21" customHeight="1"/>
    <row r="3" spans="1:24" ht="21" customHeight="1">
      <c r="K3" s="189" t="s">
        <v>2</v>
      </c>
      <c r="L3" s="189"/>
      <c r="M3" s="189"/>
      <c r="N3" s="273" t="str">
        <f>IF(申請書!E4="","",申請書!E4)</f>
        <v>形成　太郎</v>
      </c>
      <c r="O3" s="273"/>
      <c r="P3" s="273"/>
      <c r="Q3" s="273"/>
      <c r="R3" s="273"/>
      <c r="S3" s="273"/>
      <c r="T3" s="273"/>
      <c r="U3" s="273"/>
      <c r="V3" s="273"/>
    </row>
    <row r="4" spans="1:24" ht="21" customHeight="1"/>
    <row r="5" spans="1:24" ht="33">
      <c r="E5" s="22" t="s">
        <v>21</v>
      </c>
    </row>
    <row r="6" spans="1:24" ht="33">
      <c r="A6" s="274">
        <v>2014</v>
      </c>
      <c r="B6" s="274"/>
      <c r="C6" s="171" t="s">
        <v>4</v>
      </c>
      <c r="D6" s="274">
        <v>4</v>
      </c>
      <c r="E6" s="274"/>
      <c r="F6" s="171" t="s">
        <v>5</v>
      </c>
      <c r="G6" s="274">
        <v>1</v>
      </c>
      <c r="H6" s="274"/>
      <c r="I6" s="171" t="s">
        <v>6</v>
      </c>
      <c r="J6" s="275" t="s">
        <v>22</v>
      </c>
      <c r="K6" s="275"/>
      <c r="L6" s="274">
        <v>2014</v>
      </c>
      <c r="M6" s="274"/>
      <c r="N6" s="171" t="s">
        <v>4</v>
      </c>
      <c r="O6" s="274">
        <v>9</v>
      </c>
      <c r="P6" s="274"/>
      <c r="Q6" s="171" t="s">
        <v>5</v>
      </c>
      <c r="R6" s="274">
        <v>30</v>
      </c>
      <c r="S6" s="274"/>
      <c r="T6" s="171" t="s">
        <v>6</v>
      </c>
      <c r="U6" s="275" t="s">
        <v>23</v>
      </c>
      <c r="V6" s="275"/>
    </row>
    <row r="7" spans="1:24" ht="21" customHeight="1">
      <c r="A7" s="180" t="str">
        <f>IF(COUNTA(A6,D6,G6,申請書!F17,申請書!J17,申請書!L17)=6,IF(TEXT(申請書!F17&amp;"/"&amp;申請書!J17&amp;"/"&amp;申請書!L17,"YYYY/MM/DD")&lt;=TEXT($A$6&amp;"/"&amp;$D$6&amp;"/"&amp;$G$6,"YYYY/MM/DD"),"","研修期間(開始日)は、入会日より後の日付を入力してください。"),"")</f>
        <v/>
      </c>
      <c r="B7" s="180"/>
      <c r="C7" s="180"/>
      <c r="D7" s="180"/>
      <c r="E7" s="180"/>
      <c r="F7" s="180"/>
      <c r="G7" s="180"/>
      <c r="H7" s="180"/>
      <c r="I7" s="180"/>
      <c r="J7" s="180"/>
      <c r="K7" s="180"/>
      <c r="L7" s="180"/>
      <c r="M7" s="180"/>
      <c r="N7" s="180"/>
      <c r="O7" s="180"/>
      <c r="P7" s="180"/>
      <c r="Q7" s="29"/>
      <c r="R7" s="29"/>
      <c r="S7" s="59"/>
      <c r="T7" s="59"/>
    </row>
    <row r="8" spans="1:24" ht="25.5">
      <c r="G8" s="201" t="s">
        <v>29</v>
      </c>
      <c r="H8" s="201"/>
      <c r="I8" s="201"/>
      <c r="J8" s="201"/>
      <c r="K8" s="201"/>
      <c r="L8" s="201"/>
      <c r="M8" s="201"/>
      <c r="N8" s="201"/>
      <c r="O8" s="271" t="s">
        <v>3058</v>
      </c>
      <c r="P8" s="271"/>
      <c r="Q8" s="271"/>
      <c r="R8" s="271"/>
      <c r="S8" s="271"/>
      <c r="V8" s="24"/>
    </row>
    <row r="9" spans="1:24" ht="21" customHeight="1"/>
    <row r="10" spans="1:24" ht="25.5">
      <c r="G10" s="276" t="s">
        <v>24</v>
      </c>
      <c r="H10" s="276"/>
      <c r="I10" s="276"/>
      <c r="J10" s="276"/>
      <c r="K10" s="276"/>
      <c r="L10" s="276"/>
      <c r="M10" s="276"/>
      <c r="N10" s="276"/>
      <c r="O10" s="277">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0</v>
      </c>
      <c r="P10" s="277"/>
      <c r="Q10" s="24" t="s">
        <v>4</v>
      </c>
      <c r="R10" s="278">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6</v>
      </c>
      <c r="S10" s="278"/>
      <c r="T10" s="24" t="s">
        <v>25</v>
      </c>
      <c r="U10" s="24"/>
    </row>
    <row r="11" spans="1:24" ht="21" customHeight="1"/>
    <row r="12" spans="1:24" ht="33">
      <c r="C12" s="279" t="s">
        <v>30</v>
      </c>
      <c r="D12" s="279"/>
      <c r="E12" s="279"/>
      <c r="F12" s="279"/>
      <c r="G12" s="279"/>
      <c r="H12" s="279"/>
      <c r="I12" s="279"/>
      <c r="J12" s="279"/>
      <c r="K12" s="279"/>
      <c r="L12" s="279"/>
      <c r="M12" s="279"/>
      <c r="N12" s="279"/>
      <c r="O12" s="279"/>
      <c r="P12" s="279"/>
      <c r="Q12" s="279"/>
      <c r="R12" s="279"/>
      <c r="S12" s="279"/>
      <c r="T12" s="279"/>
      <c r="U12" s="279"/>
      <c r="V12" s="279"/>
      <c r="X12" s="25"/>
    </row>
    <row r="13" spans="1:24" ht="21" customHeight="1"/>
    <row r="14" spans="1:24" ht="33">
      <c r="M14" s="274">
        <v>2019</v>
      </c>
      <c r="N14" s="274"/>
      <c r="O14" s="171" t="s">
        <v>4</v>
      </c>
      <c r="P14" s="274">
        <v>7</v>
      </c>
      <c r="Q14" s="274"/>
      <c r="R14" s="171" t="s">
        <v>5</v>
      </c>
      <c r="S14" s="274">
        <v>1</v>
      </c>
      <c r="T14" s="274"/>
      <c r="U14" s="171" t="s">
        <v>6</v>
      </c>
    </row>
    <row r="15" spans="1:24" ht="21" customHeight="1"/>
    <row r="16" spans="1:24" ht="21" customHeight="1"/>
    <row r="17" spans="1:22" ht="21" customHeight="1">
      <c r="C17" s="196" t="s">
        <v>32</v>
      </c>
      <c r="D17" s="196"/>
      <c r="E17" s="196"/>
      <c r="F17" s="196"/>
      <c r="G17" s="196"/>
      <c r="H17" s="280" t="s">
        <v>3063</v>
      </c>
      <c r="I17" s="280"/>
      <c r="J17" s="4" t="s">
        <v>19</v>
      </c>
      <c r="K17" s="280" t="s">
        <v>3064</v>
      </c>
      <c r="L17" s="280"/>
      <c r="M17" s="280"/>
      <c r="N17" s="280"/>
      <c r="O17" s="4" t="s">
        <v>19</v>
      </c>
      <c r="P17" s="280" t="s">
        <v>3065</v>
      </c>
      <c r="Q17" s="280"/>
      <c r="R17" s="280"/>
    </row>
    <row r="18" spans="1:22" ht="21" customHeight="1">
      <c r="C18" s="169"/>
      <c r="D18" s="169"/>
      <c r="E18" s="169"/>
      <c r="F18" s="169"/>
      <c r="G18" s="169"/>
      <c r="H18" s="167"/>
      <c r="I18" s="167"/>
      <c r="J18" s="4"/>
      <c r="K18" s="167"/>
      <c r="L18" s="167"/>
      <c r="M18" s="167"/>
      <c r="N18" s="167"/>
      <c r="O18" s="4"/>
      <c r="P18" s="167"/>
      <c r="Q18" s="167"/>
      <c r="R18" s="167"/>
    </row>
    <row r="19" spans="1:22" ht="21" customHeight="1">
      <c r="C19" s="196" t="s">
        <v>31</v>
      </c>
      <c r="D19" s="196"/>
      <c r="E19" s="196"/>
      <c r="F19" s="281" t="str">
        <f ca="1">IFERROR(IF(COUNTA(A6,D6,G6,H17,K17,P17)=6,INDEX(認定施設リスト!C:C,MATCH(H17&amp;"-"&amp;K17&amp;"-"&amp;P17,INDIRECT(LEFT(ADDRESS(1,MATCH(TEXT(IF(D6&gt;=4,A6&amp;"/04/01",A6-1&amp;"/04/01"),"YYYY/M/D"),認定施設リスト!A1:Z1,0),1,1,"認定施設リスト"),10)&amp;":"&amp;MID(ADDRESS(1,MATCH(TEXT(IF(D6&gt;=4,A6&amp;"/04/01",A6-1&amp;"/04/01"),"YYYY/M/D"),認定施設リスト!A1:Z1,0),1,1,"認定施設リスト"),9,2)),0)),"研修期間・認定施設番号を入力して下さい。"),"入力された番号では、施設が見つかりませんでした。")</f>
        <v>浜松赤十字病院</v>
      </c>
      <c r="G19" s="281"/>
      <c r="H19" s="281"/>
      <c r="I19" s="281"/>
      <c r="J19" s="281"/>
      <c r="K19" s="281"/>
      <c r="L19" s="281"/>
      <c r="M19" s="281"/>
      <c r="N19" s="281"/>
      <c r="O19" s="281"/>
      <c r="P19" s="281"/>
      <c r="Q19" s="281"/>
      <c r="R19" s="281"/>
      <c r="S19" s="281"/>
      <c r="T19" s="281"/>
      <c r="U19" s="281"/>
    </row>
    <row r="20" spans="1:22" ht="21" customHeight="1"/>
    <row r="21" spans="1:22" ht="21" customHeight="1">
      <c r="F21" s="212" t="s">
        <v>3062</v>
      </c>
      <c r="G21" s="212"/>
      <c r="H21" s="212"/>
      <c r="I21" s="212"/>
      <c r="J21" s="212"/>
      <c r="K21" s="212"/>
      <c r="L21" s="8" t="s">
        <v>727</v>
      </c>
    </row>
    <row r="22" spans="1:22" ht="21" customHeight="1"/>
    <row r="23" spans="1:22" ht="21" customHeight="1">
      <c r="C23" s="196" t="s">
        <v>33</v>
      </c>
      <c r="D23" s="196"/>
      <c r="E23" s="196"/>
      <c r="F23" s="196"/>
      <c r="G23" s="274"/>
      <c r="H23" s="274"/>
      <c r="I23" s="274"/>
      <c r="J23" s="274"/>
      <c r="K23" s="274"/>
      <c r="L23" s="274"/>
      <c r="M23" s="274"/>
      <c r="N23" s="274"/>
      <c r="O23" s="274"/>
      <c r="P23" s="274"/>
      <c r="Q23" s="274"/>
      <c r="R23" s="274"/>
      <c r="S23" s="274"/>
      <c r="T23" s="274"/>
      <c r="U23" s="274"/>
      <c r="V23" s="26"/>
    </row>
    <row r="24" spans="1:22" ht="21" customHeight="1">
      <c r="C24" s="169"/>
      <c r="D24" s="169"/>
      <c r="E24" s="169"/>
      <c r="F24" s="169"/>
      <c r="G24" s="169"/>
    </row>
    <row r="25" spans="1:22" ht="21" customHeight="1">
      <c r="A25" s="11"/>
      <c r="B25" s="11"/>
      <c r="C25" s="201" t="s">
        <v>3031</v>
      </c>
      <c r="D25" s="282"/>
      <c r="E25" s="282"/>
      <c r="F25" s="282"/>
      <c r="G25" s="212" t="str">
        <f>IF(COUNTA($H$17,$K$17,$P$17)=3,IF(P17="000","認定","教育関連(美容)"),"")</f>
        <v>教育関連(美容)</v>
      </c>
      <c r="H25" s="212"/>
      <c r="I25" s="212"/>
      <c r="J25" s="212"/>
      <c r="K25" s="212"/>
      <c r="L25" s="212"/>
      <c r="M25" s="283"/>
      <c r="N25" s="11"/>
      <c r="O25" s="11"/>
      <c r="P25" s="11"/>
      <c r="Q25" s="11"/>
      <c r="R25" s="11"/>
      <c r="S25" s="11"/>
      <c r="T25" s="11"/>
      <c r="U25" s="11"/>
      <c r="V25" s="11"/>
    </row>
    <row r="26" spans="1:22" ht="21" customHeight="1">
      <c r="A26" s="11"/>
      <c r="B26" s="11"/>
      <c r="C26" s="168"/>
      <c r="D26" s="170"/>
      <c r="E26" s="170"/>
      <c r="F26" s="170"/>
      <c r="G26" s="11"/>
      <c r="H26" s="11"/>
      <c r="I26" s="11"/>
      <c r="J26" s="11"/>
      <c r="K26" s="11"/>
      <c r="L26" s="11"/>
      <c r="M26" s="11"/>
      <c r="N26" s="11"/>
    </row>
    <row r="27" spans="1:22" ht="21" customHeight="1">
      <c r="A27" s="11"/>
      <c r="B27" s="11"/>
      <c r="C27" s="196" t="s">
        <v>468</v>
      </c>
      <c r="D27" s="196"/>
      <c r="E27" s="196"/>
      <c r="F27" s="196"/>
      <c r="G27" s="196"/>
      <c r="H27" s="196"/>
      <c r="I27" s="196"/>
      <c r="J27" s="196"/>
      <c r="K27" s="196"/>
      <c r="L27" s="196"/>
      <c r="M27" s="197" t="s">
        <v>20</v>
      </c>
      <c r="N27" s="197"/>
      <c r="O27" s="197"/>
      <c r="P27" s="197"/>
      <c r="Q27" s="197"/>
      <c r="R27" s="197"/>
      <c r="S27" s="197"/>
      <c r="T27" s="197"/>
      <c r="U27" s="197"/>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A1:V1"/>
    <mergeCell ref="K3:M3"/>
    <mergeCell ref="N3:V3"/>
    <mergeCell ref="A6:B6"/>
    <mergeCell ref="D6:E6"/>
    <mergeCell ref="G6:H6"/>
    <mergeCell ref="J6:K6"/>
    <mergeCell ref="L6:M6"/>
    <mergeCell ref="O6:P6"/>
    <mergeCell ref="R6:S6"/>
    <mergeCell ref="U6:V6"/>
    <mergeCell ref="A7:P7"/>
    <mergeCell ref="G8:N8"/>
    <mergeCell ref="O8:S8"/>
    <mergeCell ref="G10:N10"/>
    <mergeCell ref="O10:P10"/>
    <mergeCell ref="R10:S10"/>
    <mergeCell ref="C12:V12"/>
    <mergeCell ref="M14:N14"/>
    <mergeCell ref="P14:Q14"/>
    <mergeCell ref="S14:T14"/>
    <mergeCell ref="C17:G17"/>
    <mergeCell ref="H17:I17"/>
    <mergeCell ref="K17:N17"/>
    <mergeCell ref="P17:R17"/>
    <mergeCell ref="C27:L27"/>
    <mergeCell ref="M27:U27"/>
    <mergeCell ref="C19:E19"/>
    <mergeCell ref="F19:U19"/>
    <mergeCell ref="F21:K21"/>
    <mergeCell ref="C23:F23"/>
    <mergeCell ref="G23:U23"/>
    <mergeCell ref="C25:F25"/>
    <mergeCell ref="G25:M25"/>
  </mergeCells>
  <phoneticPr fontId="5"/>
  <conditionalFormatting sqref="O6:P6 R6:S6 L6:M6 G6:H6 D6:E6 A6:B6 H17:I17 K17:N17 P17:R17 G23:U23">
    <cfRule type="expression" dxfId="108" priority="9">
      <formula>A6=""</formula>
    </cfRule>
  </conditionalFormatting>
  <conditionalFormatting sqref="O8:S8">
    <cfRule type="expression" dxfId="107" priority="8">
      <formula>$O$8=""</formula>
    </cfRule>
  </conditionalFormatting>
  <conditionalFormatting sqref="F21:K21">
    <cfRule type="expression" dxfId="106" priority="7">
      <formula>$F$21=""</formula>
    </cfRule>
  </conditionalFormatting>
  <conditionalFormatting sqref="N3:V3">
    <cfRule type="expression" dxfId="105" priority="6">
      <formula>$N$3=""</formula>
    </cfRule>
  </conditionalFormatting>
  <conditionalFormatting sqref="O10:P10">
    <cfRule type="expression" dxfId="104" priority="5">
      <formula>$O$10=""</formula>
    </cfRule>
  </conditionalFormatting>
  <conditionalFormatting sqref="R10:S10">
    <cfRule type="expression" dxfId="103" priority="4">
      <formula>$R$10=""</formula>
    </cfRule>
  </conditionalFormatting>
  <conditionalFormatting sqref="P14 S14 M14">
    <cfRule type="expression" dxfId="102" priority="3">
      <formula>M14=""</formula>
    </cfRule>
  </conditionalFormatting>
  <conditionalFormatting sqref="A7">
    <cfRule type="expression" dxfId="101" priority="2">
      <formula>$A$7&lt;&gt;""</formula>
    </cfRule>
  </conditionalFormatting>
  <conditionalFormatting sqref="G25:L25">
    <cfRule type="expression" dxfId="100" priority="1">
      <formula>$G$25=""</formula>
    </cfRule>
  </conditionalFormatting>
  <dataValidations count="17">
    <dataValidation type="whole" imeMode="off" allowBlank="1" showInputMessage="1" showErrorMessage="1" promptTitle="証明日（年）" prompt="&quot;年&quot; を &quot;西暦&quot; &quot;半角数字&quot; で入力して下さい。" sqref="M14:N14" xr:uid="{833628CD-3F37-4431-B24E-1259554E7DC4}">
      <formula1>1900</formula1>
      <formula2>2999</formula2>
    </dataValidation>
    <dataValidation type="whole" imeMode="off" allowBlank="1" showInputMessage="1" showErrorMessage="1" promptTitle="証明日（月）" prompt="&quot;月&quot; を &quot;半角数字&quot; で入力して下さい。" sqref="P14:Q14" xr:uid="{2E14C778-94C1-4CF0-BCBC-4262E2244341}">
      <formula1>0</formula1>
      <formula2>12</formula2>
    </dataValidation>
    <dataValidation type="whole" imeMode="off" allowBlank="1" showInputMessage="1" showErrorMessage="1" promptTitle="証明日（日）" prompt="&quot;日&quot; を &quot;半角数字&quot; で入力して下さい。" sqref="S14:T14" xr:uid="{D6F90C8F-96BD-4C04-9061-1077F456AADC}">
      <formula1>0</formula1>
      <formula2>31</formula2>
    </dataValidation>
    <dataValidation allowBlank="1" showInputMessage="1" showErrorMessage="1" promptTitle="研修診療科名" prompt="&quot;研修診療科名&quot; を入力して下さい。" sqref="F21" xr:uid="{E12CA266-8536-496A-BBEC-96555AF9B1BD}"/>
    <dataValidation type="whole" imeMode="off" allowBlank="1" showInputMessage="1" showErrorMessage="1" promptTitle="研修期間（開始日）" prompt="&quot;月&quot; を &quot;半角数字&quot; で入力して下さい。" sqref="D6:E6" xr:uid="{2C2D4912-3E84-4528-B01D-3BC55B89E20D}">
      <formula1>0</formula1>
      <formula2>12</formula2>
    </dataValidation>
    <dataValidation type="whole" imeMode="off" allowBlank="1" showInputMessage="1" showErrorMessage="1" promptTitle="研修期間（開始日）" prompt="&quot;年&quot; を &quot;西暦&quot; &quot;半角数字&quot; で入力して下さい。" sqref="A6:B6" xr:uid="{50416540-9045-48FD-B350-AE9C3180F780}">
      <formula1>1900</formula1>
      <formula2>2999</formula2>
    </dataValidation>
    <dataValidation type="whole" imeMode="off" allowBlank="1" showInputMessage="1" showErrorMessage="1" promptTitle="研修期間（修了日）" prompt="&quot;年&quot; を &quot;西暦&quot; &quot;半角数字&quot; で入力して下さい。" sqref="L6:M6" xr:uid="{E99BD9BD-BC07-497B-81BA-5B5D23DB7AB0}">
      <formula1>1900</formula1>
      <formula2>2999</formula2>
    </dataValidation>
    <dataValidation type="whole" imeMode="off" allowBlank="1" showInputMessage="1" showErrorMessage="1" promptTitle="研修期間（修了日）" prompt="&quot;月&quot; を &quot;半角数字&quot; で入力して下さい。" sqref="O6:P6" xr:uid="{0E304860-F8CE-4EE7-AF3E-62B066609BE9}">
      <formula1>0</formula1>
      <formula2>12</formula2>
    </dataValidation>
    <dataValidation type="whole" imeMode="off" allowBlank="1" showInputMessage="1" showErrorMessage="1" promptTitle="研修期間（開始日）" prompt="&quot;日&quot; を &quot;半角数字&quot; で入力して下さい。" sqref="G6:H6" xr:uid="{D99D3CEC-38B4-4885-8916-D2F17F27564A}">
      <formula1>0</formula1>
      <formula2>31</formula2>
    </dataValidation>
    <dataValidation type="whole" imeMode="off" allowBlank="1" showInputMessage="1" showErrorMessage="1" promptTitle="研修期間（修了日）" prompt="&quot;日&quot; を &quot;半角数字&quot; で入力して下さい。" sqref="R6:S6" xr:uid="{A8BA3BE1-BD17-4C58-92FA-8C9E2EC95C1B}">
      <formula1>0</formula1>
      <formula2>31</formula2>
    </dataValidation>
    <dataValidation type="textLength" imeMode="off" allowBlank="1" showInputMessage="1" showErrorMessage="1" promptTitle="認定施設番号" prompt="&quot;下３ケタ&quot;　&quot;半角数字&quot; で入力して下さい。" sqref="P17:R17" xr:uid="{2AF2AC65-DB0D-40A8-9376-8359994F52AA}">
      <formula1>3</formula1>
      <formula2>3</formula2>
    </dataValidation>
    <dataValidation type="textLength" imeMode="off" allowBlank="1" showInputMessage="1" showErrorMessage="1" promptTitle="認定施設番号" prompt="&quot;中４ケタ&quot;　&quot;半角数字&quot; で入力して下さい。" sqref="K17:N17" xr:uid="{043ADBD7-AC22-46C1-8DFA-9B2209B0C54C}">
      <formula1>4</formula1>
      <formula2>4</formula2>
    </dataValidation>
    <dataValidation type="textLength" imeMode="off" allowBlank="1" showInputMessage="1" showErrorMessage="1" promptTitle="認定施設番号" prompt="&quot;上２ケタ&quot;　&quot;半角数字&quot; で入力して下さい。" sqref="H17:I17" xr:uid="{FF9FA993-F51F-4E74-87AB-493A96D2ACD9}">
      <formula1>2</formula1>
      <formula2>2</formula2>
    </dataValidation>
    <dataValidation allowBlank="1" showInputMessage="1" showErrorMessage="1" prompt="認定施設番号を入力すると、登録リストから呼び出しされます。" sqref="F19" xr:uid="{EB6C583F-08F2-4B9D-B324-F752F3282F83}"/>
    <dataValidation imeMode="hiragana" allowBlank="1" showInputMessage="1" showErrorMessage="1" promptTitle="所属長職名" prompt="&quot;所属長の職名&quot; を入力して下さい。" sqref="G23:U23" xr:uid="{091BA828-92A3-4B93-93AC-FF2FB19349D3}"/>
    <dataValidation allowBlank="1" showInputMessage="1" showErrorMessage="1" promptTitle="自署欄" prompt="自署欄のため、&quot;印刷後&quot; に &quot;所属長様&quot; の自筆でご記入願います。" sqref="M27:U27" xr:uid="{2ECE9F25-F8AF-43C9-BC34-8EF7A42D6630}"/>
    <dataValidation allowBlank="1" showInputMessage="1" showErrorMessage="1" prompt="申請書の氏名を参照します" sqref="N3:V3" xr:uid="{A6F5CFE1-0581-490A-933A-501909FE1B4B}"/>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B7DD7FF-DB2F-4754-8ABD-30980C043988}">
          <x14:formula1>
            <xm:f>マスタ!$B$2:$B$4</xm:f>
          </x14:formula1>
          <xm:sqref>O8:S8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94015-CD75-4B2A-8D37-A2A25BA4283C}">
  <sheetPr>
    <tabColor theme="4" tint="0.79998168889431442"/>
  </sheetPr>
  <dimension ref="A1:X29"/>
  <sheetViews>
    <sheetView showGridLines="0" view="pageLayout" zoomScaleNormal="100" workbookViewId="0">
      <selection activeCell="H4" sqref="G4:H4"/>
    </sheetView>
  </sheetViews>
  <sheetFormatPr defaultRowHeight="18"/>
  <cols>
    <col min="1" max="22" width="3.625" style="1" customWidth="1"/>
    <col min="23" max="23" width="9" style="1"/>
    <col min="24" max="25" width="11.375" style="1" bestFit="1" customWidth="1"/>
    <col min="26" max="16384" width="9" style="1"/>
  </cols>
  <sheetData>
    <row r="1" spans="1:24" ht="49.5" customHeight="1">
      <c r="A1" s="272" t="s">
        <v>730</v>
      </c>
      <c r="B1" s="272"/>
      <c r="C1" s="272"/>
      <c r="D1" s="272"/>
      <c r="E1" s="272"/>
      <c r="F1" s="272"/>
      <c r="G1" s="272"/>
      <c r="H1" s="272"/>
      <c r="I1" s="272"/>
      <c r="J1" s="272"/>
      <c r="K1" s="272"/>
      <c r="L1" s="272"/>
      <c r="M1" s="272"/>
      <c r="N1" s="272"/>
      <c r="O1" s="272"/>
      <c r="P1" s="272"/>
      <c r="Q1" s="272"/>
      <c r="R1" s="272"/>
      <c r="S1" s="272"/>
      <c r="T1" s="272"/>
      <c r="U1" s="272"/>
      <c r="V1" s="272"/>
    </row>
    <row r="2" spans="1:24" ht="21" customHeight="1"/>
    <row r="3" spans="1:24" ht="21" customHeight="1">
      <c r="K3" s="189" t="s">
        <v>2</v>
      </c>
      <c r="L3" s="189"/>
      <c r="M3" s="189"/>
      <c r="N3" s="273" t="str">
        <f>IF(申請書!E4="","",申請書!E4)</f>
        <v>形成　太郎</v>
      </c>
      <c r="O3" s="273"/>
      <c r="P3" s="273"/>
      <c r="Q3" s="273"/>
      <c r="R3" s="273"/>
      <c r="S3" s="273"/>
      <c r="T3" s="273"/>
      <c r="U3" s="273"/>
      <c r="V3" s="273"/>
    </row>
    <row r="4" spans="1:24" ht="21" customHeight="1"/>
    <row r="5" spans="1:24" ht="33">
      <c r="E5" s="22" t="s">
        <v>21</v>
      </c>
    </row>
    <row r="6" spans="1:24" ht="33">
      <c r="A6" s="274">
        <v>2014</v>
      </c>
      <c r="B6" s="274"/>
      <c r="C6" s="171" t="s">
        <v>4</v>
      </c>
      <c r="D6" s="274">
        <v>10</v>
      </c>
      <c r="E6" s="274"/>
      <c r="F6" s="171" t="s">
        <v>5</v>
      </c>
      <c r="G6" s="274">
        <v>1</v>
      </c>
      <c r="H6" s="274"/>
      <c r="I6" s="171" t="s">
        <v>6</v>
      </c>
      <c r="J6" s="275" t="s">
        <v>22</v>
      </c>
      <c r="K6" s="275"/>
      <c r="L6" s="274">
        <v>2016</v>
      </c>
      <c r="M6" s="274"/>
      <c r="N6" s="171" t="s">
        <v>4</v>
      </c>
      <c r="O6" s="274">
        <v>9</v>
      </c>
      <c r="P6" s="274"/>
      <c r="Q6" s="171" t="s">
        <v>5</v>
      </c>
      <c r="R6" s="274">
        <v>30</v>
      </c>
      <c r="S6" s="274"/>
      <c r="T6" s="171" t="s">
        <v>6</v>
      </c>
      <c r="U6" s="275" t="s">
        <v>23</v>
      </c>
      <c r="V6" s="275"/>
    </row>
    <row r="7" spans="1:24" ht="21" customHeight="1">
      <c r="A7" s="180" t="str">
        <f>IF(COUNTA(A6,D6,G6,申請書!F17,申請書!J17,申請書!L17)=6,IF(TEXT(申請書!F17&amp;"/"&amp;申請書!J17&amp;"/"&amp;申請書!L17,"YYYY/MM/DD")&lt;=TEXT($A$6&amp;"/"&amp;$D$6&amp;"/"&amp;$G$6,"YYYY/MM/DD"),"","研修期間(開始日)は、入会日より後の日付を入力してください。"),"")</f>
        <v/>
      </c>
      <c r="B7" s="180"/>
      <c r="C7" s="180"/>
      <c r="D7" s="180"/>
      <c r="E7" s="180"/>
      <c r="F7" s="180"/>
      <c r="G7" s="180"/>
      <c r="H7" s="180"/>
      <c r="I7" s="180"/>
      <c r="J7" s="180"/>
      <c r="K7" s="180"/>
      <c r="L7" s="180"/>
      <c r="M7" s="180"/>
      <c r="N7" s="180"/>
      <c r="O7" s="180"/>
      <c r="P7" s="180"/>
      <c r="Q7" s="29"/>
      <c r="R7" s="29"/>
      <c r="S7" s="59"/>
      <c r="T7" s="59"/>
    </row>
    <row r="8" spans="1:24" ht="25.5">
      <c r="G8" s="201" t="s">
        <v>29</v>
      </c>
      <c r="H8" s="201"/>
      <c r="I8" s="201"/>
      <c r="J8" s="201"/>
      <c r="K8" s="201"/>
      <c r="L8" s="201"/>
      <c r="M8" s="201"/>
      <c r="N8" s="201"/>
      <c r="O8" s="271" t="s">
        <v>28</v>
      </c>
      <c r="P8" s="271"/>
      <c r="Q8" s="271"/>
      <c r="R8" s="271"/>
      <c r="S8" s="271"/>
      <c r="V8" s="24"/>
    </row>
    <row r="9" spans="1:24" ht="21" customHeight="1"/>
    <row r="10" spans="1:24" ht="25.5">
      <c r="G10" s="276" t="s">
        <v>24</v>
      </c>
      <c r="H10" s="276"/>
      <c r="I10" s="276"/>
      <c r="J10" s="276"/>
      <c r="K10" s="276"/>
      <c r="L10" s="276"/>
      <c r="M10" s="276"/>
      <c r="N10" s="276"/>
      <c r="O10" s="277">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1</v>
      </c>
      <c r="P10" s="277"/>
      <c r="Q10" s="24" t="s">
        <v>4</v>
      </c>
      <c r="R10" s="278">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0</v>
      </c>
      <c r="S10" s="278"/>
      <c r="T10" s="24" t="s">
        <v>25</v>
      </c>
      <c r="U10" s="24"/>
    </row>
    <row r="11" spans="1:24" ht="21" customHeight="1"/>
    <row r="12" spans="1:24" ht="33">
      <c r="C12" s="279" t="s">
        <v>30</v>
      </c>
      <c r="D12" s="279"/>
      <c r="E12" s="279"/>
      <c r="F12" s="279"/>
      <c r="G12" s="279"/>
      <c r="H12" s="279"/>
      <c r="I12" s="279"/>
      <c r="J12" s="279"/>
      <c r="K12" s="279"/>
      <c r="L12" s="279"/>
      <c r="M12" s="279"/>
      <c r="N12" s="279"/>
      <c r="O12" s="279"/>
      <c r="P12" s="279"/>
      <c r="Q12" s="279"/>
      <c r="R12" s="279"/>
      <c r="S12" s="279"/>
      <c r="T12" s="279"/>
      <c r="U12" s="279"/>
      <c r="V12" s="279"/>
      <c r="X12" s="25"/>
    </row>
    <row r="13" spans="1:24" ht="21" customHeight="1"/>
    <row r="14" spans="1:24" ht="33">
      <c r="M14" s="274">
        <v>2019</v>
      </c>
      <c r="N14" s="274"/>
      <c r="O14" s="171" t="s">
        <v>4</v>
      </c>
      <c r="P14" s="274">
        <v>7</v>
      </c>
      <c r="Q14" s="274"/>
      <c r="R14" s="171" t="s">
        <v>5</v>
      </c>
      <c r="S14" s="274">
        <v>1</v>
      </c>
      <c r="T14" s="274"/>
      <c r="U14" s="171" t="s">
        <v>6</v>
      </c>
    </row>
    <row r="15" spans="1:24" ht="21" customHeight="1"/>
    <row r="16" spans="1:24" ht="21" customHeight="1"/>
    <row r="17" spans="1:22" ht="21" customHeight="1">
      <c r="C17" s="196" t="s">
        <v>32</v>
      </c>
      <c r="D17" s="196"/>
      <c r="E17" s="196"/>
      <c r="F17" s="196"/>
      <c r="G17" s="196"/>
      <c r="H17" s="280" t="s">
        <v>3066</v>
      </c>
      <c r="I17" s="280"/>
      <c r="J17" s="4" t="s">
        <v>19</v>
      </c>
      <c r="K17" s="280" t="s">
        <v>3067</v>
      </c>
      <c r="L17" s="280"/>
      <c r="M17" s="280"/>
      <c r="N17" s="280"/>
      <c r="O17" s="4" t="s">
        <v>19</v>
      </c>
      <c r="P17" s="280" t="s">
        <v>3051</v>
      </c>
      <c r="Q17" s="280"/>
      <c r="R17" s="280"/>
    </row>
    <row r="18" spans="1:22" ht="21" customHeight="1">
      <c r="C18" s="169"/>
      <c r="D18" s="169"/>
      <c r="E18" s="169"/>
      <c r="F18" s="169"/>
      <c r="G18" s="169"/>
      <c r="H18" s="167"/>
      <c r="I18" s="167"/>
      <c r="J18" s="4"/>
      <c r="K18" s="167"/>
      <c r="L18" s="167"/>
      <c r="M18" s="167"/>
      <c r="N18" s="167"/>
      <c r="O18" s="4"/>
      <c r="P18" s="167"/>
      <c r="Q18" s="167"/>
      <c r="R18" s="167"/>
    </row>
    <row r="19" spans="1:22" ht="21" customHeight="1">
      <c r="C19" s="196" t="s">
        <v>31</v>
      </c>
      <c r="D19" s="196"/>
      <c r="E19" s="196"/>
      <c r="F19" s="281" t="str">
        <f ca="1">IFERROR(IF(COUNTA(A6,D6,G6,H17,K17,P17)=6,INDEX(認定施設リスト!C:C,MATCH(H17&amp;"-"&amp;K17&amp;"-"&amp;P17,INDIRECT(LEFT(ADDRESS(1,MATCH(TEXT(IF(D6&gt;=4,A6&amp;"/04/01",A6-1&amp;"/04/01"),"YYYY/M/D"),認定施設リスト!A1:Z1,0),1,1,"認定施設リスト"),10)&amp;":"&amp;MID(ADDRESS(1,MATCH(TEXT(IF(D6&gt;=4,A6&amp;"/04/01",A6-1&amp;"/04/01"),"YYYY/M/D"),認定施設リスト!A1:Z1,0),1,1,"認定施設リスト"),9,2)),0)),"研修期間・認定施設番号を入力して下さい。"),"入力された番号では、施設が見つかりませんでした。")</f>
        <v>長岡赤十字病院</v>
      </c>
      <c r="G19" s="281"/>
      <c r="H19" s="281"/>
      <c r="I19" s="281"/>
      <c r="J19" s="281"/>
      <c r="K19" s="281"/>
      <c r="L19" s="281"/>
      <c r="M19" s="281"/>
      <c r="N19" s="281"/>
      <c r="O19" s="281"/>
      <c r="P19" s="281"/>
      <c r="Q19" s="281"/>
      <c r="R19" s="281"/>
      <c r="S19" s="281"/>
      <c r="T19" s="281"/>
      <c r="U19" s="281"/>
    </row>
    <row r="20" spans="1:22" ht="21" customHeight="1"/>
    <row r="21" spans="1:22" ht="21" customHeight="1">
      <c r="F21" s="212" t="s">
        <v>3062</v>
      </c>
      <c r="G21" s="212"/>
      <c r="H21" s="212"/>
      <c r="I21" s="212"/>
      <c r="J21" s="212"/>
      <c r="K21" s="212"/>
      <c r="L21" s="8" t="s">
        <v>727</v>
      </c>
    </row>
    <row r="22" spans="1:22" ht="21" customHeight="1"/>
    <row r="23" spans="1:22" ht="21" customHeight="1">
      <c r="C23" s="196" t="s">
        <v>33</v>
      </c>
      <c r="D23" s="196"/>
      <c r="E23" s="196"/>
      <c r="F23" s="196"/>
      <c r="G23" s="274"/>
      <c r="H23" s="274"/>
      <c r="I23" s="274"/>
      <c r="J23" s="274"/>
      <c r="K23" s="274"/>
      <c r="L23" s="274"/>
      <c r="M23" s="274"/>
      <c r="N23" s="274"/>
      <c r="O23" s="274"/>
      <c r="P23" s="274"/>
      <c r="Q23" s="274"/>
      <c r="R23" s="274"/>
      <c r="S23" s="274"/>
      <c r="T23" s="274"/>
      <c r="U23" s="274"/>
      <c r="V23" s="26"/>
    </row>
    <row r="24" spans="1:22" ht="21" customHeight="1">
      <c r="C24" s="169"/>
      <c r="D24" s="169"/>
      <c r="E24" s="169"/>
      <c r="F24" s="169"/>
      <c r="G24" s="169"/>
    </row>
    <row r="25" spans="1:22" ht="21" customHeight="1">
      <c r="A25" s="11"/>
      <c r="B25" s="11"/>
      <c r="C25" s="201" t="s">
        <v>3031</v>
      </c>
      <c r="D25" s="282"/>
      <c r="E25" s="282"/>
      <c r="F25" s="282"/>
      <c r="G25" s="212" t="str">
        <f>IF(COUNTA($H$17,$K$17,$P$17)=3,IF(P17="000","認定","教育関連(美容)"),"")</f>
        <v>教育関連(美容)</v>
      </c>
      <c r="H25" s="212"/>
      <c r="I25" s="212"/>
      <c r="J25" s="212"/>
      <c r="K25" s="212"/>
      <c r="L25" s="212"/>
      <c r="M25" s="283"/>
      <c r="N25" s="11"/>
      <c r="O25" s="11"/>
      <c r="P25" s="11"/>
      <c r="Q25" s="11"/>
      <c r="R25" s="11"/>
      <c r="S25" s="11"/>
      <c r="T25" s="11"/>
      <c r="U25" s="11"/>
      <c r="V25" s="11"/>
    </row>
    <row r="26" spans="1:22" ht="21" customHeight="1">
      <c r="A26" s="11"/>
      <c r="B26" s="11"/>
      <c r="C26" s="168"/>
      <c r="D26" s="170"/>
      <c r="E26" s="170"/>
      <c r="F26" s="170"/>
      <c r="G26" s="11"/>
      <c r="H26" s="11"/>
      <c r="I26" s="11"/>
      <c r="J26" s="11"/>
      <c r="K26" s="11"/>
      <c r="L26" s="11"/>
      <c r="M26" s="11"/>
      <c r="N26" s="11"/>
    </row>
    <row r="27" spans="1:22" ht="21" customHeight="1">
      <c r="A27" s="11"/>
      <c r="B27" s="11"/>
      <c r="C27" s="196" t="s">
        <v>468</v>
      </c>
      <c r="D27" s="196"/>
      <c r="E27" s="196"/>
      <c r="F27" s="196"/>
      <c r="G27" s="196"/>
      <c r="H27" s="196"/>
      <c r="I27" s="196"/>
      <c r="J27" s="196"/>
      <c r="K27" s="196"/>
      <c r="L27" s="196"/>
      <c r="M27" s="197" t="s">
        <v>20</v>
      </c>
      <c r="N27" s="197"/>
      <c r="O27" s="197"/>
      <c r="P27" s="197"/>
      <c r="Q27" s="197"/>
      <c r="R27" s="197"/>
      <c r="S27" s="197"/>
      <c r="T27" s="197"/>
      <c r="U27" s="197"/>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A1:V1"/>
    <mergeCell ref="K3:M3"/>
    <mergeCell ref="N3:V3"/>
    <mergeCell ref="A6:B6"/>
    <mergeCell ref="D6:E6"/>
    <mergeCell ref="G6:H6"/>
    <mergeCell ref="J6:K6"/>
    <mergeCell ref="L6:M6"/>
    <mergeCell ref="O6:P6"/>
    <mergeCell ref="R6:S6"/>
    <mergeCell ref="U6:V6"/>
    <mergeCell ref="A7:P7"/>
    <mergeCell ref="G8:N8"/>
    <mergeCell ref="O8:S8"/>
    <mergeCell ref="G10:N10"/>
    <mergeCell ref="O10:P10"/>
    <mergeCell ref="R10:S10"/>
    <mergeCell ref="C12:V12"/>
    <mergeCell ref="M14:N14"/>
    <mergeCell ref="P14:Q14"/>
    <mergeCell ref="S14:T14"/>
    <mergeCell ref="C17:G17"/>
    <mergeCell ref="H17:I17"/>
    <mergeCell ref="K17:N17"/>
    <mergeCell ref="P17:R17"/>
    <mergeCell ref="C27:L27"/>
    <mergeCell ref="M27:U27"/>
    <mergeCell ref="C19:E19"/>
    <mergeCell ref="F19:U19"/>
    <mergeCell ref="F21:K21"/>
    <mergeCell ref="C23:F23"/>
    <mergeCell ref="G23:U23"/>
    <mergeCell ref="C25:F25"/>
    <mergeCell ref="G25:M25"/>
  </mergeCells>
  <phoneticPr fontId="5"/>
  <conditionalFormatting sqref="O6:P6 R6:S6 L6:M6 G6:H6 D6:E6 A6:B6 H17:I17 K17:N17 P17:R17 G23:U23">
    <cfRule type="expression" dxfId="99" priority="10">
      <formula>A6=""</formula>
    </cfRule>
  </conditionalFormatting>
  <conditionalFormatting sqref="O8:S8">
    <cfRule type="expression" dxfId="98" priority="9">
      <formula>$O$8=""</formula>
    </cfRule>
  </conditionalFormatting>
  <conditionalFormatting sqref="F21:K21">
    <cfRule type="expression" dxfId="97" priority="8">
      <formula>$F$21=""</formula>
    </cfRule>
  </conditionalFormatting>
  <conditionalFormatting sqref="N3:V3">
    <cfRule type="expression" dxfId="96" priority="7">
      <formula>$N$3=""</formula>
    </cfRule>
  </conditionalFormatting>
  <conditionalFormatting sqref="O10:P10">
    <cfRule type="expression" dxfId="95" priority="6">
      <formula>$O$10=""</formula>
    </cfRule>
  </conditionalFormatting>
  <conditionalFormatting sqref="R10:S10">
    <cfRule type="expression" dxfId="94" priority="5">
      <formula>$R$10=""</formula>
    </cfRule>
  </conditionalFormatting>
  <conditionalFormatting sqref="P14 S14 M14">
    <cfRule type="expression" dxfId="93" priority="4">
      <formula>M14=""</formula>
    </cfRule>
  </conditionalFormatting>
  <conditionalFormatting sqref="A7">
    <cfRule type="expression" dxfId="92" priority="3">
      <formula>$A$7&lt;&gt;""</formula>
    </cfRule>
  </conditionalFormatting>
  <conditionalFormatting sqref="G25:L25">
    <cfRule type="expression" dxfId="91" priority="1">
      <formula>$G$25=""</formula>
    </cfRule>
  </conditionalFormatting>
  <dataValidations count="17">
    <dataValidation type="whole" imeMode="off" allowBlank="1" showInputMessage="1" showErrorMessage="1" promptTitle="証明日（年）" prompt="&quot;年&quot; を &quot;西暦&quot; &quot;半角数字&quot; で入力して下さい。" sqref="M14:N14" xr:uid="{20C3BE59-921F-4FC3-AEAD-EDB0192D678B}">
      <formula1>1900</formula1>
      <formula2>2999</formula2>
    </dataValidation>
    <dataValidation type="whole" imeMode="off" allowBlank="1" showInputMessage="1" showErrorMessage="1" promptTitle="証明日（月）" prompt="&quot;月&quot; を &quot;半角数字&quot; で入力して下さい。" sqref="P14:Q14" xr:uid="{96DCC4C7-5883-4892-9698-56ADA8E7966F}">
      <formula1>0</formula1>
      <formula2>12</formula2>
    </dataValidation>
    <dataValidation type="whole" imeMode="off" allowBlank="1" showInputMessage="1" showErrorMessage="1" promptTitle="証明日（日）" prompt="&quot;日&quot; を &quot;半角数字&quot; で入力して下さい。" sqref="S14:T14" xr:uid="{5946495E-99BE-4744-83DF-4D827BF8B5CF}">
      <formula1>0</formula1>
      <formula2>31</formula2>
    </dataValidation>
    <dataValidation allowBlank="1" showInputMessage="1" showErrorMessage="1" promptTitle="研修診療科名" prompt="&quot;研修診療科名&quot; を入力して下さい。" sqref="F21" xr:uid="{2D0E2EF7-4C9E-4C0A-88BF-4900F3609D83}"/>
    <dataValidation type="whole" imeMode="off" allowBlank="1" showInputMessage="1" showErrorMessage="1" promptTitle="研修期間（開始日）" prompt="&quot;月&quot; を &quot;半角数字&quot; で入力して下さい。" sqref="D6:E6" xr:uid="{E297362B-E980-4A8F-A6AA-36BC19DFB614}">
      <formula1>0</formula1>
      <formula2>12</formula2>
    </dataValidation>
    <dataValidation type="whole" imeMode="off" allowBlank="1" showInputMessage="1" showErrorMessage="1" promptTitle="研修期間（開始日）" prompt="&quot;年&quot; を &quot;西暦&quot; &quot;半角数字&quot; で入力して下さい。" sqref="A6:B6" xr:uid="{E013C085-C70F-420C-850D-3A6363B10605}">
      <formula1>1900</formula1>
      <formula2>2999</formula2>
    </dataValidation>
    <dataValidation type="whole" imeMode="off" allowBlank="1" showInputMessage="1" showErrorMessage="1" promptTitle="研修期間（修了日）" prompt="&quot;年&quot; を &quot;西暦&quot; &quot;半角数字&quot; で入力して下さい。" sqref="L6:M6" xr:uid="{BBBFF8A8-BF3F-485B-8B2A-61B24BBD4CC8}">
      <formula1>1900</formula1>
      <formula2>2999</formula2>
    </dataValidation>
    <dataValidation type="whole" imeMode="off" allowBlank="1" showInputMessage="1" showErrorMessage="1" promptTitle="研修期間（修了日）" prompt="&quot;月&quot; を &quot;半角数字&quot; で入力して下さい。" sqref="O6:P6" xr:uid="{FF560111-B1C6-4148-91D8-DD167984B576}">
      <formula1>0</formula1>
      <formula2>12</formula2>
    </dataValidation>
    <dataValidation type="whole" imeMode="off" allowBlank="1" showInputMessage="1" showErrorMessage="1" promptTitle="研修期間（開始日）" prompt="&quot;日&quot; を &quot;半角数字&quot; で入力して下さい。" sqref="G6:H6" xr:uid="{233933B0-F3CA-4660-A68F-47A6586B7304}">
      <formula1>0</formula1>
      <formula2>31</formula2>
    </dataValidation>
    <dataValidation type="whole" imeMode="off" allowBlank="1" showInputMessage="1" showErrorMessage="1" promptTitle="研修期間（修了日）" prompt="&quot;日&quot; を &quot;半角数字&quot; で入力して下さい。" sqref="R6:S6" xr:uid="{0427F216-3040-4F02-9EAA-32D0E03C069C}">
      <formula1>0</formula1>
      <formula2>31</formula2>
    </dataValidation>
    <dataValidation type="textLength" imeMode="off" allowBlank="1" showInputMessage="1" showErrorMessage="1" promptTitle="認定施設番号" prompt="&quot;下３ケタ&quot;　&quot;半角数字&quot; で入力して下さい。" sqref="P17:R17" xr:uid="{41F923D6-A895-43E5-8305-DCFB67D5E1F7}">
      <formula1>3</formula1>
      <formula2>3</formula2>
    </dataValidation>
    <dataValidation type="textLength" imeMode="off" allowBlank="1" showInputMessage="1" showErrorMessage="1" promptTitle="認定施設番号" prompt="&quot;中４ケタ&quot;　&quot;半角数字&quot; で入力して下さい。" sqref="K17:N17" xr:uid="{AC437EB6-EFC8-454E-AFF4-FD315AA72921}">
      <formula1>4</formula1>
      <formula2>4</formula2>
    </dataValidation>
    <dataValidation type="textLength" imeMode="off" allowBlank="1" showInputMessage="1" showErrorMessage="1" promptTitle="認定施設番号" prompt="&quot;上２ケタ&quot;　&quot;半角数字&quot; で入力して下さい。" sqref="H17:I17" xr:uid="{52F4BB5F-BB0F-480E-BC56-E2647AB94F2E}">
      <formula1>2</formula1>
      <formula2>2</formula2>
    </dataValidation>
    <dataValidation allowBlank="1" showInputMessage="1" showErrorMessage="1" prompt="認定施設番号を入力すると、登録リストから呼び出しされます。" sqref="F19" xr:uid="{1BB9E8AD-DEBA-4F3A-8C29-81044828EC71}"/>
    <dataValidation imeMode="hiragana" allowBlank="1" showInputMessage="1" showErrorMessage="1" promptTitle="所属長職名" prompt="&quot;所属長の職名&quot; を入力して下さい。" sqref="G23:U23" xr:uid="{18279E0A-0E38-47DB-8DA3-B6167D0CDC7A}"/>
    <dataValidation allowBlank="1" showInputMessage="1" showErrorMessage="1" promptTitle="自署欄" prompt="自署欄のため、&quot;印刷後&quot; に &quot;所属長様&quot; の自筆でご記入願います。" sqref="M27:U27" xr:uid="{42FBD21E-CAA4-4FBF-BD22-A423E87C2F0A}"/>
    <dataValidation allowBlank="1" showInputMessage="1" showErrorMessage="1" prompt="申請書の氏名を参照します" sqref="N3:V3" xr:uid="{565B9563-A997-4B48-BC59-FD8611A3328D}"/>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63515DE-8DD5-4A50-9C2A-2A39F0AAC44A}">
          <x14:formula1>
            <xm:f>マスタ!$B$2:$B$4</xm:f>
          </x14:formula1>
          <xm:sqref>O8:S8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6123D-78FF-4E44-93A3-3F7B9B854B2D}">
  <sheetPr>
    <tabColor theme="4" tint="0.79998168889431442"/>
  </sheetPr>
  <dimension ref="A1:X29"/>
  <sheetViews>
    <sheetView showGridLines="0" view="pageLayout" zoomScale="85" zoomScaleNormal="100" zoomScalePageLayoutView="85" workbookViewId="0">
      <selection sqref="A1:V1"/>
    </sheetView>
  </sheetViews>
  <sheetFormatPr defaultRowHeight="18"/>
  <cols>
    <col min="1" max="22" width="3.625" style="1" customWidth="1"/>
    <col min="23" max="23" width="9" style="1"/>
    <col min="24" max="25" width="11.375" style="1" bestFit="1" customWidth="1"/>
    <col min="26" max="16384" width="9" style="1"/>
  </cols>
  <sheetData>
    <row r="1" spans="1:24" ht="49.5" customHeight="1">
      <c r="A1" s="272" t="s">
        <v>730</v>
      </c>
      <c r="B1" s="272"/>
      <c r="C1" s="272"/>
      <c r="D1" s="272"/>
      <c r="E1" s="272"/>
      <c r="F1" s="272"/>
      <c r="G1" s="272"/>
      <c r="H1" s="272"/>
      <c r="I1" s="272"/>
      <c r="J1" s="272"/>
      <c r="K1" s="272"/>
      <c r="L1" s="272"/>
      <c r="M1" s="272"/>
      <c r="N1" s="272"/>
      <c r="O1" s="272"/>
      <c r="P1" s="272"/>
      <c r="Q1" s="272"/>
      <c r="R1" s="272"/>
      <c r="S1" s="272"/>
      <c r="T1" s="272"/>
      <c r="U1" s="272"/>
      <c r="V1" s="272"/>
    </row>
    <row r="2" spans="1:24" ht="21" customHeight="1"/>
    <row r="3" spans="1:24" ht="21" customHeight="1">
      <c r="K3" s="189" t="s">
        <v>2</v>
      </c>
      <c r="L3" s="189"/>
      <c r="M3" s="189"/>
      <c r="N3" s="273" t="str">
        <f>IF(申請書!E4="","",申請書!E4)</f>
        <v>形成　太郎</v>
      </c>
      <c r="O3" s="273"/>
      <c r="P3" s="273"/>
      <c r="Q3" s="273"/>
      <c r="R3" s="273"/>
      <c r="S3" s="273"/>
      <c r="T3" s="273"/>
      <c r="U3" s="273"/>
      <c r="V3" s="273"/>
    </row>
    <row r="4" spans="1:24" ht="21" customHeight="1"/>
    <row r="5" spans="1:24" ht="33">
      <c r="E5" s="22" t="s">
        <v>21</v>
      </c>
    </row>
    <row r="6" spans="1:24" ht="33">
      <c r="A6" s="274"/>
      <c r="B6" s="274"/>
      <c r="C6" s="171" t="s">
        <v>4</v>
      </c>
      <c r="D6" s="274"/>
      <c r="E6" s="274"/>
      <c r="F6" s="171" t="s">
        <v>5</v>
      </c>
      <c r="G6" s="274"/>
      <c r="H6" s="274"/>
      <c r="I6" s="171" t="s">
        <v>6</v>
      </c>
      <c r="J6" s="275" t="s">
        <v>22</v>
      </c>
      <c r="K6" s="275"/>
      <c r="L6" s="274"/>
      <c r="M6" s="274"/>
      <c r="N6" s="171" t="s">
        <v>4</v>
      </c>
      <c r="O6" s="274"/>
      <c r="P6" s="274"/>
      <c r="Q6" s="171" t="s">
        <v>5</v>
      </c>
      <c r="R6" s="274"/>
      <c r="S6" s="274"/>
      <c r="T6" s="171" t="s">
        <v>6</v>
      </c>
      <c r="U6" s="275" t="s">
        <v>23</v>
      </c>
      <c r="V6" s="275"/>
    </row>
    <row r="7" spans="1:24" ht="21" customHeight="1">
      <c r="A7" s="180" t="str">
        <f>IF(COUNTA(A6,D6,G6,申請書!F17,申請書!J17,申請書!L17)=6,IF(TEXT(申請書!F17&amp;"/"&amp;申請書!J17&amp;"/"&amp;申請書!L17,"YYYY/MM/DD")&lt;=TEXT($A$6&amp;"/"&amp;$D$6&amp;"/"&amp;$G$6,"YYYY/MM/DD"),"","研修期間(開始日)は、入会日より後の日付を入力してください。"),"")</f>
        <v/>
      </c>
      <c r="B7" s="180"/>
      <c r="C7" s="180"/>
      <c r="D7" s="180"/>
      <c r="E7" s="180"/>
      <c r="F7" s="180"/>
      <c r="G7" s="180"/>
      <c r="H7" s="180"/>
      <c r="I7" s="180"/>
      <c r="J7" s="180"/>
      <c r="K7" s="180"/>
      <c r="L7" s="180"/>
      <c r="M7" s="180"/>
      <c r="N7" s="180"/>
      <c r="O7" s="180"/>
      <c r="P7" s="180"/>
      <c r="Q7" s="29"/>
      <c r="R7" s="29"/>
      <c r="S7" s="59"/>
      <c r="T7" s="59"/>
    </row>
    <row r="8" spans="1:24" ht="25.5">
      <c r="G8" s="201" t="s">
        <v>29</v>
      </c>
      <c r="H8" s="201"/>
      <c r="I8" s="201"/>
      <c r="J8" s="201"/>
      <c r="K8" s="201"/>
      <c r="L8" s="201"/>
      <c r="M8" s="201"/>
      <c r="N8" s="201"/>
      <c r="O8" s="271"/>
      <c r="P8" s="271"/>
      <c r="Q8" s="271"/>
      <c r="R8" s="271"/>
      <c r="S8" s="271"/>
      <c r="V8" s="24"/>
    </row>
    <row r="9" spans="1:24" ht="21" customHeight="1"/>
    <row r="10" spans="1:24" ht="25.5">
      <c r="G10" s="276" t="s">
        <v>24</v>
      </c>
      <c r="H10" s="276"/>
      <c r="I10" s="276"/>
      <c r="J10" s="276"/>
      <c r="K10" s="276"/>
      <c r="L10" s="276"/>
      <c r="M10" s="276"/>
      <c r="N10" s="276"/>
      <c r="O10" s="277" t="str">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
      </c>
      <c r="P10" s="277"/>
      <c r="Q10" s="24" t="s">
        <v>4</v>
      </c>
      <c r="R10" s="278" t="str">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
      </c>
      <c r="S10" s="278"/>
      <c r="T10" s="24" t="s">
        <v>25</v>
      </c>
      <c r="U10" s="24"/>
    </row>
    <row r="11" spans="1:24" ht="21" customHeight="1"/>
    <row r="12" spans="1:24" ht="33">
      <c r="C12" s="279" t="s">
        <v>30</v>
      </c>
      <c r="D12" s="279"/>
      <c r="E12" s="279"/>
      <c r="F12" s="279"/>
      <c r="G12" s="279"/>
      <c r="H12" s="279"/>
      <c r="I12" s="279"/>
      <c r="J12" s="279"/>
      <c r="K12" s="279"/>
      <c r="L12" s="279"/>
      <c r="M12" s="279"/>
      <c r="N12" s="279"/>
      <c r="O12" s="279"/>
      <c r="P12" s="279"/>
      <c r="Q12" s="279"/>
      <c r="R12" s="279"/>
      <c r="S12" s="279"/>
      <c r="T12" s="279"/>
      <c r="U12" s="279"/>
      <c r="V12" s="279"/>
      <c r="X12" s="25"/>
    </row>
    <row r="13" spans="1:24" ht="21" customHeight="1"/>
    <row r="14" spans="1:24" ht="33">
      <c r="M14" s="274"/>
      <c r="N14" s="274"/>
      <c r="O14" s="171" t="s">
        <v>4</v>
      </c>
      <c r="P14" s="274"/>
      <c r="Q14" s="274"/>
      <c r="R14" s="171" t="s">
        <v>5</v>
      </c>
      <c r="S14" s="274"/>
      <c r="T14" s="274"/>
      <c r="U14" s="171" t="s">
        <v>6</v>
      </c>
    </row>
    <row r="15" spans="1:24" ht="21" customHeight="1"/>
    <row r="16" spans="1:24" ht="21" customHeight="1"/>
    <row r="17" spans="1:22" ht="21" customHeight="1">
      <c r="C17" s="196" t="s">
        <v>32</v>
      </c>
      <c r="D17" s="196"/>
      <c r="E17" s="196"/>
      <c r="F17" s="196"/>
      <c r="G17" s="196"/>
      <c r="H17" s="280"/>
      <c r="I17" s="280"/>
      <c r="J17" s="4" t="s">
        <v>19</v>
      </c>
      <c r="K17" s="280"/>
      <c r="L17" s="280"/>
      <c r="M17" s="280"/>
      <c r="N17" s="280"/>
      <c r="O17" s="4" t="s">
        <v>19</v>
      </c>
      <c r="P17" s="280"/>
      <c r="Q17" s="280"/>
      <c r="R17" s="280"/>
    </row>
    <row r="18" spans="1:22" ht="21" customHeight="1">
      <c r="C18" s="169"/>
      <c r="D18" s="169"/>
      <c r="E18" s="169"/>
      <c r="F18" s="169"/>
      <c r="G18" s="169"/>
      <c r="H18" s="167"/>
      <c r="I18" s="167"/>
      <c r="J18" s="4"/>
      <c r="K18" s="167"/>
      <c r="L18" s="167"/>
      <c r="M18" s="167"/>
      <c r="N18" s="167"/>
      <c r="O18" s="4"/>
      <c r="P18" s="167"/>
      <c r="Q18" s="167"/>
      <c r="R18" s="167"/>
    </row>
    <row r="19" spans="1:22" ht="21" customHeight="1">
      <c r="C19" s="196" t="s">
        <v>31</v>
      </c>
      <c r="D19" s="196"/>
      <c r="E19" s="196"/>
      <c r="F19" s="281" t="str">
        <f ca="1">IFERROR(IF(COUNTA(A6,D6,G6,H17,K17,P17)=6,INDEX(認定施設リスト!C:C,MATCH(H17&amp;"-"&amp;K17&amp;"-"&amp;P17,INDIRECT(LEFT(ADDRESS(1,MATCH(TEXT(IF(D6&gt;=4,A6&amp;"/04/01",A6-1&amp;"/04/01"),"YYYY/M/D"),認定施設リスト!A1:Z1,0),1,1,"認定施設リスト"),10)&amp;":"&amp;MID(ADDRESS(1,MATCH(TEXT(IF(D6&gt;=4,A6&amp;"/04/01",A6-1&amp;"/04/01"),"YYYY/M/D"),認定施設リスト!A1:Z1,0),1,1,"認定施設リスト"),9,2)),0)),"研修期間・認定施設番号を入力して下さい。"),"入力された番号では、施設が見つかりませんでした。")</f>
        <v>研修期間・認定施設番号を入力して下さい。</v>
      </c>
      <c r="G19" s="281"/>
      <c r="H19" s="281"/>
      <c r="I19" s="281"/>
      <c r="J19" s="281"/>
      <c r="K19" s="281"/>
      <c r="L19" s="281"/>
      <c r="M19" s="281"/>
      <c r="N19" s="281"/>
      <c r="O19" s="281"/>
      <c r="P19" s="281"/>
      <c r="Q19" s="281"/>
      <c r="R19" s="281"/>
      <c r="S19" s="281"/>
      <c r="T19" s="281"/>
      <c r="U19" s="281"/>
    </row>
    <row r="20" spans="1:22" ht="21" customHeight="1"/>
    <row r="21" spans="1:22" ht="21" customHeight="1">
      <c r="F21" s="212"/>
      <c r="G21" s="212"/>
      <c r="H21" s="212"/>
      <c r="I21" s="212"/>
      <c r="J21" s="212"/>
      <c r="K21" s="212"/>
      <c r="L21" s="8" t="s">
        <v>727</v>
      </c>
    </row>
    <row r="22" spans="1:22" ht="21" customHeight="1"/>
    <row r="23" spans="1:22" ht="21" customHeight="1">
      <c r="C23" s="196" t="s">
        <v>33</v>
      </c>
      <c r="D23" s="196"/>
      <c r="E23" s="196"/>
      <c r="F23" s="196"/>
      <c r="G23" s="274"/>
      <c r="H23" s="274"/>
      <c r="I23" s="274"/>
      <c r="J23" s="274"/>
      <c r="K23" s="274"/>
      <c r="L23" s="274"/>
      <c r="M23" s="274"/>
      <c r="N23" s="274"/>
      <c r="O23" s="274"/>
      <c r="P23" s="274"/>
      <c r="Q23" s="274"/>
      <c r="R23" s="274"/>
      <c r="S23" s="274"/>
      <c r="T23" s="274"/>
      <c r="U23" s="274"/>
      <c r="V23" s="26"/>
    </row>
    <row r="24" spans="1:22" ht="21" customHeight="1">
      <c r="C24" s="169"/>
      <c r="D24" s="169"/>
      <c r="E24" s="169"/>
      <c r="F24" s="169"/>
      <c r="G24" s="169"/>
    </row>
    <row r="25" spans="1:22" ht="21" customHeight="1">
      <c r="A25" s="11"/>
      <c r="B25" s="11"/>
      <c r="C25" s="201" t="s">
        <v>3031</v>
      </c>
      <c r="D25" s="282"/>
      <c r="E25" s="282"/>
      <c r="F25" s="282"/>
      <c r="G25" s="212" t="str">
        <f>IF(COUNTA($H$17,$K$17,$P$17)=3,IF(P17="000","認定","教育関連(美容)"),"")</f>
        <v/>
      </c>
      <c r="H25" s="212"/>
      <c r="I25" s="212"/>
      <c r="J25" s="212"/>
      <c r="K25" s="212"/>
      <c r="L25" s="212"/>
      <c r="M25" s="283"/>
      <c r="N25" s="11"/>
      <c r="O25" s="11"/>
      <c r="P25" s="11"/>
      <c r="Q25" s="11"/>
      <c r="R25" s="11"/>
      <c r="S25" s="11"/>
      <c r="T25" s="11"/>
      <c r="U25" s="11"/>
      <c r="V25" s="11"/>
    </row>
    <row r="26" spans="1:22" ht="21" customHeight="1">
      <c r="A26" s="11"/>
      <c r="B26" s="11"/>
      <c r="C26" s="168"/>
      <c r="D26" s="170"/>
      <c r="E26" s="170"/>
      <c r="F26" s="170"/>
      <c r="G26" s="11"/>
      <c r="H26" s="11"/>
      <c r="I26" s="11"/>
      <c r="J26" s="11"/>
      <c r="K26" s="11"/>
      <c r="L26" s="11"/>
      <c r="M26" s="11"/>
      <c r="N26" s="11"/>
    </row>
    <row r="27" spans="1:22" ht="21" customHeight="1">
      <c r="A27" s="11"/>
      <c r="B27" s="11"/>
      <c r="C27" s="196" t="s">
        <v>468</v>
      </c>
      <c r="D27" s="196"/>
      <c r="E27" s="196"/>
      <c r="F27" s="196"/>
      <c r="G27" s="196"/>
      <c r="H27" s="196"/>
      <c r="I27" s="196"/>
      <c r="J27" s="196"/>
      <c r="K27" s="196"/>
      <c r="L27" s="196"/>
      <c r="M27" s="197" t="s">
        <v>20</v>
      </c>
      <c r="N27" s="197"/>
      <c r="O27" s="197"/>
      <c r="P27" s="197"/>
      <c r="Q27" s="197"/>
      <c r="R27" s="197"/>
      <c r="S27" s="197"/>
      <c r="T27" s="197"/>
      <c r="U27" s="197"/>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A1:V1"/>
    <mergeCell ref="K3:M3"/>
    <mergeCell ref="N3:V3"/>
    <mergeCell ref="A6:B6"/>
    <mergeCell ref="D6:E6"/>
    <mergeCell ref="G6:H6"/>
    <mergeCell ref="J6:K6"/>
    <mergeCell ref="L6:M6"/>
    <mergeCell ref="O6:P6"/>
    <mergeCell ref="R6:S6"/>
    <mergeCell ref="U6:V6"/>
    <mergeCell ref="A7:P7"/>
    <mergeCell ref="G8:N8"/>
    <mergeCell ref="O8:S8"/>
    <mergeCell ref="G10:N10"/>
    <mergeCell ref="O10:P10"/>
    <mergeCell ref="R10:S10"/>
    <mergeCell ref="C12:V12"/>
    <mergeCell ref="M14:N14"/>
    <mergeCell ref="P14:Q14"/>
    <mergeCell ref="S14:T14"/>
    <mergeCell ref="C17:G17"/>
    <mergeCell ref="H17:I17"/>
    <mergeCell ref="K17:N17"/>
    <mergeCell ref="P17:R17"/>
    <mergeCell ref="C27:L27"/>
    <mergeCell ref="M27:U27"/>
    <mergeCell ref="C19:E19"/>
    <mergeCell ref="F19:U19"/>
    <mergeCell ref="F21:K21"/>
    <mergeCell ref="C23:F23"/>
    <mergeCell ref="G23:U23"/>
    <mergeCell ref="C25:F25"/>
    <mergeCell ref="G25:M25"/>
  </mergeCells>
  <phoneticPr fontId="5"/>
  <conditionalFormatting sqref="O6:P6 R6:S6 L6:M6 G6:H6 D6:E6 A6:B6 H17:I17 K17:N17 P17:R17 G23:U23">
    <cfRule type="expression" dxfId="90" priority="9">
      <formula>A6=""</formula>
    </cfRule>
  </conditionalFormatting>
  <conditionalFormatting sqref="O8:S8">
    <cfRule type="expression" dxfId="89" priority="8">
      <formula>$O$8=""</formula>
    </cfRule>
  </conditionalFormatting>
  <conditionalFormatting sqref="F21:K21">
    <cfRule type="expression" dxfId="88" priority="7">
      <formula>$F$21=""</formula>
    </cfRule>
  </conditionalFormatting>
  <conditionalFormatting sqref="N3:V3">
    <cfRule type="expression" dxfId="87" priority="6">
      <formula>$N$3=""</formula>
    </cfRule>
  </conditionalFormatting>
  <conditionalFormatting sqref="O10:P10">
    <cfRule type="expression" dxfId="86" priority="5">
      <formula>$O$10=""</formula>
    </cfRule>
  </conditionalFormatting>
  <conditionalFormatting sqref="R10:S10">
    <cfRule type="expression" dxfId="85" priority="4">
      <formula>$R$10=""</formula>
    </cfRule>
  </conditionalFormatting>
  <conditionalFormatting sqref="P14 S14 M14">
    <cfRule type="expression" dxfId="84" priority="3">
      <formula>M14=""</formula>
    </cfRule>
  </conditionalFormatting>
  <conditionalFormatting sqref="A7">
    <cfRule type="expression" dxfId="83" priority="2">
      <formula>$A$7&lt;&gt;""</formula>
    </cfRule>
  </conditionalFormatting>
  <conditionalFormatting sqref="G25:L25">
    <cfRule type="expression" dxfId="82" priority="1">
      <formula>$G$25=""</formula>
    </cfRule>
  </conditionalFormatting>
  <dataValidations count="17">
    <dataValidation type="whole" imeMode="off" allowBlank="1" showInputMessage="1" showErrorMessage="1" promptTitle="証明日（年）" prompt="&quot;年&quot; を &quot;西暦&quot; &quot;半角数字&quot; で入力して下さい。" sqref="M14:N14" xr:uid="{EB5A8F21-A636-41D0-8133-C1B2DD7178D3}">
      <formula1>1900</formula1>
      <formula2>2999</formula2>
    </dataValidation>
    <dataValidation type="whole" imeMode="off" allowBlank="1" showInputMessage="1" showErrorMessage="1" promptTitle="証明日（月）" prompt="&quot;月&quot; を &quot;半角数字&quot; で入力して下さい。" sqref="P14:Q14" xr:uid="{25998609-EC1C-49A2-A6E5-6E0D5475F3B3}">
      <formula1>0</formula1>
      <formula2>12</formula2>
    </dataValidation>
    <dataValidation type="whole" imeMode="off" allowBlank="1" showInputMessage="1" showErrorMessage="1" promptTitle="証明日（日）" prompt="&quot;日&quot; を &quot;半角数字&quot; で入力して下さい。" sqref="S14:T14" xr:uid="{AD70480E-3A51-4FEA-9DB9-B06818568EBC}">
      <formula1>0</formula1>
      <formula2>31</formula2>
    </dataValidation>
    <dataValidation allowBlank="1" showInputMessage="1" showErrorMessage="1" promptTitle="研修診療科名" prompt="&quot;研修診療科名&quot; を入力して下さい。" sqref="F21" xr:uid="{71E3671D-9E91-4A31-9977-247A96C6E72F}"/>
    <dataValidation type="whole" imeMode="off" allowBlank="1" showInputMessage="1" showErrorMessage="1" promptTitle="研修期間（開始日）" prompt="&quot;月&quot; を &quot;半角数字&quot; で入力して下さい。" sqref="D6:E6" xr:uid="{A604E772-2E00-4C6F-AEBE-51B2E86E9DAF}">
      <formula1>0</formula1>
      <formula2>12</formula2>
    </dataValidation>
    <dataValidation type="whole" imeMode="off" allowBlank="1" showInputMessage="1" showErrorMessage="1" promptTitle="研修期間（開始日）" prompt="&quot;年&quot; を &quot;西暦&quot; &quot;半角数字&quot; で入力して下さい。" sqref="A6:B6" xr:uid="{B9615860-85BA-48E7-8121-E63A834A461A}">
      <formula1>1900</formula1>
      <formula2>2999</formula2>
    </dataValidation>
    <dataValidation type="whole" imeMode="off" allowBlank="1" showInputMessage="1" showErrorMessage="1" promptTitle="研修期間（修了日）" prompt="&quot;年&quot; を &quot;西暦&quot; &quot;半角数字&quot; で入力して下さい。" sqref="L6:M6" xr:uid="{39C8B041-F20C-4841-94BC-508FF37DAA52}">
      <formula1>1900</formula1>
      <formula2>2999</formula2>
    </dataValidation>
    <dataValidation type="whole" imeMode="off" allowBlank="1" showInputMessage="1" showErrorMessage="1" promptTitle="研修期間（修了日）" prompt="&quot;月&quot; を &quot;半角数字&quot; で入力して下さい。" sqref="O6:P6" xr:uid="{A905ED5B-E9DC-40C6-9F07-B40EA6A7C37A}">
      <formula1>0</formula1>
      <formula2>12</formula2>
    </dataValidation>
    <dataValidation type="whole" imeMode="off" allowBlank="1" showInputMessage="1" showErrorMessage="1" promptTitle="研修期間（開始日）" prompt="&quot;日&quot; を &quot;半角数字&quot; で入力して下さい。" sqref="G6:H6" xr:uid="{ED3C5CA1-D2C1-4580-BB1C-A426B4A0BC7B}">
      <formula1>0</formula1>
      <formula2>31</formula2>
    </dataValidation>
    <dataValidation type="whole" imeMode="off" allowBlank="1" showInputMessage="1" showErrorMessage="1" promptTitle="研修期間（修了日）" prompt="&quot;日&quot; を &quot;半角数字&quot; で入力して下さい。" sqref="R6:S6" xr:uid="{8D53BE5C-1261-4EB8-BE00-31334F40251C}">
      <formula1>0</formula1>
      <formula2>31</formula2>
    </dataValidation>
    <dataValidation type="textLength" imeMode="off" allowBlank="1" showInputMessage="1" showErrorMessage="1" promptTitle="認定施設番号" prompt="&quot;下３ケタ&quot;　&quot;半角数字&quot; で入力して下さい。" sqref="P17:R17" xr:uid="{BBD3FA9E-A9F7-432C-BE78-D14AB6006E1F}">
      <formula1>3</formula1>
      <formula2>3</formula2>
    </dataValidation>
    <dataValidation type="textLength" imeMode="off" allowBlank="1" showInputMessage="1" showErrorMessage="1" promptTitle="認定施設番号" prompt="&quot;中４ケタ&quot;　&quot;半角数字&quot; で入力して下さい。" sqref="K17:N17" xr:uid="{3C5D0EA3-6A30-485C-A2B0-8C1454BBE499}">
      <formula1>4</formula1>
      <formula2>4</formula2>
    </dataValidation>
    <dataValidation type="textLength" imeMode="off" allowBlank="1" showInputMessage="1" showErrorMessage="1" promptTitle="認定施設番号" prompt="&quot;上２ケタ&quot;　&quot;半角数字&quot; で入力して下さい。" sqref="H17:I17" xr:uid="{634E80AF-8E57-4AE6-8B40-945D5D0C315C}">
      <formula1>2</formula1>
      <formula2>2</formula2>
    </dataValidation>
    <dataValidation allowBlank="1" showInputMessage="1" showErrorMessage="1" prompt="認定施設番号を入力すると、登録リストから呼び出しされます。" sqref="F19" xr:uid="{AFECB4E6-6EF0-4221-B132-4AFCB12FA501}"/>
    <dataValidation imeMode="hiragana" allowBlank="1" showInputMessage="1" showErrorMessage="1" promptTitle="所属長職名" prompt="&quot;所属長の職名&quot; を入力して下さい。" sqref="G23:U23" xr:uid="{14D7AFF2-15B0-4929-92FB-F962D4795567}"/>
    <dataValidation allowBlank="1" showInputMessage="1" showErrorMessage="1" promptTitle="自署欄" prompt="自署欄のため、&quot;印刷後&quot; に &quot;所属長様&quot; の自筆でご記入願います。" sqref="M27:U27" xr:uid="{46A4BAB5-4050-470A-89CE-F85227C09C84}"/>
    <dataValidation allowBlank="1" showInputMessage="1" showErrorMessage="1" prompt="申請書の氏名を参照します" sqref="N3:V3" xr:uid="{759967D5-4A64-4E05-90DC-470240EEF3F9}"/>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9FC2D57-AF5B-4D62-95E5-24F01A849E39}">
          <x14:formula1>
            <xm:f>マスタ!$B$2:$B$4</xm:f>
          </x14:formula1>
          <xm:sqref>O8:S8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3C97F-EED3-435C-92BD-320A9BFA47F8}">
  <sheetPr>
    <tabColor theme="4" tint="0.79998168889431442"/>
  </sheetPr>
  <dimension ref="A1:X29"/>
  <sheetViews>
    <sheetView showGridLines="0" view="pageLayout" zoomScale="85" zoomScaleNormal="100" zoomScalePageLayoutView="85" workbookViewId="0">
      <selection sqref="A1:V1"/>
    </sheetView>
  </sheetViews>
  <sheetFormatPr defaultRowHeight="18"/>
  <cols>
    <col min="1" max="22" width="3.625" style="1" customWidth="1"/>
    <col min="23" max="23" width="9" style="1"/>
    <col min="24" max="25" width="11.375" style="1" bestFit="1" customWidth="1"/>
    <col min="26" max="16384" width="9" style="1"/>
  </cols>
  <sheetData>
    <row r="1" spans="1:24" ht="49.5" customHeight="1">
      <c r="A1" s="272" t="s">
        <v>730</v>
      </c>
      <c r="B1" s="272"/>
      <c r="C1" s="272"/>
      <c r="D1" s="272"/>
      <c r="E1" s="272"/>
      <c r="F1" s="272"/>
      <c r="G1" s="272"/>
      <c r="H1" s="272"/>
      <c r="I1" s="272"/>
      <c r="J1" s="272"/>
      <c r="K1" s="272"/>
      <c r="L1" s="272"/>
      <c r="M1" s="272"/>
      <c r="N1" s="272"/>
      <c r="O1" s="272"/>
      <c r="P1" s="272"/>
      <c r="Q1" s="272"/>
      <c r="R1" s="272"/>
      <c r="S1" s="272"/>
      <c r="T1" s="272"/>
      <c r="U1" s="272"/>
      <c r="V1" s="272"/>
    </row>
    <row r="2" spans="1:24" ht="21" customHeight="1"/>
    <row r="3" spans="1:24" ht="21" customHeight="1">
      <c r="K3" s="189" t="s">
        <v>2</v>
      </c>
      <c r="L3" s="189"/>
      <c r="M3" s="189"/>
      <c r="N3" s="273" t="str">
        <f>IF(申請書!E4="","",申請書!E4)</f>
        <v>形成　太郎</v>
      </c>
      <c r="O3" s="273"/>
      <c r="P3" s="273"/>
      <c r="Q3" s="273"/>
      <c r="R3" s="273"/>
      <c r="S3" s="273"/>
      <c r="T3" s="273"/>
      <c r="U3" s="273"/>
      <c r="V3" s="273"/>
    </row>
    <row r="4" spans="1:24" ht="21" customHeight="1"/>
    <row r="5" spans="1:24" ht="33">
      <c r="E5" s="22" t="s">
        <v>21</v>
      </c>
    </row>
    <row r="6" spans="1:24" ht="33">
      <c r="A6" s="274"/>
      <c r="B6" s="274"/>
      <c r="C6" s="171" t="s">
        <v>4</v>
      </c>
      <c r="D6" s="274"/>
      <c r="E6" s="274"/>
      <c r="F6" s="171" t="s">
        <v>5</v>
      </c>
      <c r="G6" s="274"/>
      <c r="H6" s="274"/>
      <c r="I6" s="171" t="s">
        <v>6</v>
      </c>
      <c r="J6" s="275" t="s">
        <v>22</v>
      </c>
      <c r="K6" s="275"/>
      <c r="L6" s="274"/>
      <c r="M6" s="274"/>
      <c r="N6" s="171" t="s">
        <v>4</v>
      </c>
      <c r="O6" s="274"/>
      <c r="P6" s="274"/>
      <c r="Q6" s="171" t="s">
        <v>5</v>
      </c>
      <c r="R6" s="274"/>
      <c r="S6" s="274"/>
      <c r="T6" s="171" t="s">
        <v>6</v>
      </c>
      <c r="U6" s="275" t="s">
        <v>23</v>
      </c>
      <c r="V6" s="275"/>
    </row>
    <row r="7" spans="1:24" ht="21" customHeight="1">
      <c r="A7" s="180" t="str">
        <f>IF(COUNTA(A6,D6,G6,申請書!F17,申請書!J17,申請書!L17)=6,IF(TEXT(申請書!F17&amp;"/"&amp;申請書!J17&amp;"/"&amp;申請書!L17,"YYYY/MM/DD")&lt;=TEXT($A$6&amp;"/"&amp;$D$6&amp;"/"&amp;$G$6,"YYYY/MM/DD"),"","研修期間(開始日)は、入会日より後の日付を入力してください。"),"")</f>
        <v/>
      </c>
      <c r="B7" s="180"/>
      <c r="C7" s="180"/>
      <c r="D7" s="180"/>
      <c r="E7" s="180"/>
      <c r="F7" s="180"/>
      <c r="G7" s="180"/>
      <c r="H7" s="180"/>
      <c r="I7" s="180"/>
      <c r="J7" s="180"/>
      <c r="K7" s="180"/>
      <c r="L7" s="180"/>
      <c r="M7" s="180"/>
      <c r="N7" s="180"/>
      <c r="O7" s="180"/>
      <c r="P7" s="180"/>
      <c r="Q7" s="29"/>
      <c r="R7" s="29"/>
      <c r="S7" s="59"/>
      <c r="T7" s="59"/>
    </row>
    <row r="8" spans="1:24" ht="25.5">
      <c r="G8" s="201" t="s">
        <v>29</v>
      </c>
      <c r="H8" s="201"/>
      <c r="I8" s="201"/>
      <c r="J8" s="201"/>
      <c r="K8" s="201"/>
      <c r="L8" s="201"/>
      <c r="M8" s="201"/>
      <c r="N8" s="201"/>
      <c r="O8" s="271"/>
      <c r="P8" s="271"/>
      <c r="Q8" s="271"/>
      <c r="R8" s="271"/>
      <c r="S8" s="271"/>
      <c r="V8" s="24"/>
    </row>
    <row r="9" spans="1:24" ht="21" customHeight="1"/>
    <row r="10" spans="1:24" ht="25.5">
      <c r="G10" s="276" t="s">
        <v>24</v>
      </c>
      <c r="H10" s="276"/>
      <c r="I10" s="276"/>
      <c r="J10" s="276"/>
      <c r="K10" s="276"/>
      <c r="L10" s="276"/>
      <c r="M10" s="276"/>
      <c r="N10" s="276"/>
      <c r="O10" s="277" t="str">
        <f>IF(COUNTA(A6,D6,G6,L6,O6,R6,O8)=7,INT(IF($O$8="③（3/4計算）",DATEDIF(TEXT($A$6&amp;"/"&amp;$D$6&amp;"/"&amp;$G$6,"YYYY/MM/DD"),TEXT($L$6&amp;"/"&amp;$O$6&amp;"/"&amp;$R$6,"YYYY/MM/DD")+DAY(0),"M")*0.75/12,IF($O$8="②週３日（1/2計算）",DATEDIF(TEXT($A$6&amp;"/"&amp;$D$6&amp;"/"&amp;$G$6,"YYYY/MM/DD"),TEXT($L$6&amp;"/"&amp;$O$6&amp;"/"&amp;$R$6,"YYYY/MM/DD")+DAY(0),"M")*0.5/12,DATEDIF(TEXT($A$6&amp;"/"&amp;$D$6&amp;"/"&amp;$G$6,"YYYY/MM/DD"),TEXT($L$6&amp;"/"&amp;$O$6&amp;"/"&amp;$R$6,"YYYY/MM/DD")+DAY(0),"M")/12))),"")</f>
        <v/>
      </c>
      <c r="P10" s="277"/>
      <c r="Q10" s="24" t="s">
        <v>4</v>
      </c>
      <c r="R10" s="278" t="str">
        <f>IF(COUNTA(A6,D6,G6,L6,O6,R6,O8)=7,IF($O$8="③（3/4計算）",MOD(DATEDIF(TEXT($A$6&amp;"/"&amp;$D$6&amp;"/"&amp;$G$6,"YYYY/MM/DD"),TEXT($L$6&amp;"/"&amp;$O$6&amp;"/"&amp;$R$6,"YYYY/MM/DD")+DAY(0),"M")*0.75,12),IF($O$8="②週３日（1/2計算）",MOD(DATEDIF(TEXT($A$6&amp;"/"&amp;$D$6&amp;"/"&amp;$G$6,"YYYY/MM/DD"),TEXT($L$6&amp;"/"&amp;$O$6&amp;"/"&amp;$R$6,"YYYY/MM/DD")+DAY(0),"M")*0.5,12),MOD(DATEDIF(TEXT($A$6&amp;"/"&amp;$D$6&amp;"/"&amp;$G$6,"YYYY/MM/DD"),TEXT($L$6&amp;"/"&amp;$O$6&amp;"/"&amp;$R$6,"YYYY/MM/DD")+DAY(0),"M"),12))),"")</f>
        <v/>
      </c>
      <c r="S10" s="278"/>
      <c r="T10" s="24" t="s">
        <v>25</v>
      </c>
      <c r="U10" s="24"/>
    </row>
    <row r="11" spans="1:24" ht="21" customHeight="1"/>
    <row r="12" spans="1:24" ht="33">
      <c r="C12" s="279" t="s">
        <v>30</v>
      </c>
      <c r="D12" s="279"/>
      <c r="E12" s="279"/>
      <c r="F12" s="279"/>
      <c r="G12" s="279"/>
      <c r="H12" s="279"/>
      <c r="I12" s="279"/>
      <c r="J12" s="279"/>
      <c r="K12" s="279"/>
      <c r="L12" s="279"/>
      <c r="M12" s="279"/>
      <c r="N12" s="279"/>
      <c r="O12" s="279"/>
      <c r="P12" s="279"/>
      <c r="Q12" s="279"/>
      <c r="R12" s="279"/>
      <c r="S12" s="279"/>
      <c r="T12" s="279"/>
      <c r="U12" s="279"/>
      <c r="V12" s="279"/>
      <c r="X12" s="25"/>
    </row>
    <row r="13" spans="1:24" ht="21" customHeight="1"/>
    <row r="14" spans="1:24" ht="33">
      <c r="M14" s="274"/>
      <c r="N14" s="274"/>
      <c r="O14" s="171" t="s">
        <v>4</v>
      </c>
      <c r="P14" s="274"/>
      <c r="Q14" s="274"/>
      <c r="R14" s="171" t="s">
        <v>5</v>
      </c>
      <c r="S14" s="274"/>
      <c r="T14" s="274"/>
      <c r="U14" s="171" t="s">
        <v>6</v>
      </c>
    </row>
    <row r="15" spans="1:24" ht="21" customHeight="1"/>
    <row r="16" spans="1:24" ht="21" customHeight="1"/>
    <row r="17" spans="1:22" ht="21" customHeight="1">
      <c r="C17" s="196" t="s">
        <v>32</v>
      </c>
      <c r="D17" s="196"/>
      <c r="E17" s="196"/>
      <c r="F17" s="196"/>
      <c r="G17" s="196"/>
      <c r="H17" s="280"/>
      <c r="I17" s="280"/>
      <c r="J17" s="4" t="s">
        <v>19</v>
      </c>
      <c r="K17" s="280"/>
      <c r="L17" s="280"/>
      <c r="M17" s="280"/>
      <c r="N17" s="280"/>
      <c r="O17" s="4" t="s">
        <v>19</v>
      </c>
      <c r="P17" s="280"/>
      <c r="Q17" s="280"/>
      <c r="R17" s="280"/>
    </row>
    <row r="18" spans="1:22" ht="21" customHeight="1">
      <c r="C18" s="169"/>
      <c r="D18" s="169"/>
      <c r="E18" s="169"/>
      <c r="F18" s="169"/>
      <c r="G18" s="169"/>
      <c r="H18" s="167"/>
      <c r="I18" s="167"/>
      <c r="J18" s="4"/>
      <c r="K18" s="167"/>
      <c r="L18" s="167"/>
      <c r="M18" s="167"/>
      <c r="N18" s="167"/>
      <c r="O18" s="4"/>
      <c r="P18" s="167"/>
      <c r="Q18" s="167"/>
      <c r="R18" s="167"/>
    </row>
    <row r="19" spans="1:22" ht="21" customHeight="1">
      <c r="C19" s="196" t="s">
        <v>31</v>
      </c>
      <c r="D19" s="196"/>
      <c r="E19" s="196"/>
      <c r="F19" s="281" t="str">
        <f ca="1">IFERROR(IF(COUNTA(A6,D6,G6,H17,K17,P17)=6,INDEX(認定施設リスト!C:C,MATCH(H17&amp;"-"&amp;K17&amp;"-"&amp;P17,INDIRECT(LEFT(ADDRESS(1,MATCH(TEXT(IF(D6&gt;=4,A6&amp;"/04/01",A6-1&amp;"/04/01"),"YYYY/M/D"),認定施設リスト!A1:Z1,0),1,1,"認定施設リスト"),10)&amp;":"&amp;MID(ADDRESS(1,MATCH(TEXT(IF(D6&gt;=4,A6&amp;"/04/01",A6-1&amp;"/04/01"),"YYYY/M/D"),認定施設リスト!A1:Z1,0),1,1,"認定施設リスト"),9,2)),0)),"研修期間・認定施設番号を入力して下さい。"),"入力された番号では、施設が見つかりませんでした。")</f>
        <v>研修期間・認定施設番号を入力して下さい。</v>
      </c>
      <c r="G19" s="281"/>
      <c r="H19" s="281"/>
      <c r="I19" s="281"/>
      <c r="J19" s="281"/>
      <c r="K19" s="281"/>
      <c r="L19" s="281"/>
      <c r="M19" s="281"/>
      <c r="N19" s="281"/>
      <c r="O19" s="281"/>
      <c r="P19" s="281"/>
      <c r="Q19" s="281"/>
      <c r="R19" s="281"/>
      <c r="S19" s="281"/>
      <c r="T19" s="281"/>
      <c r="U19" s="281"/>
    </row>
    <row r="20" spans="1:22" ht="21" customHeight="1"/>
    <row r="21" spans="1:22" ht="21" customHeight="1">
      <c r="F21" s="212"/>
      <c r="G21" s="212"/>
      <c r="H21" s="212"/>
      <c r="I21" s="212"/>
      <c r="J21" s="212"/>
      <c r="K21" s="212"/>
      <c r="L21" s="8" t="s">
        <v>727</v>
      </c>
    </row>
    <row r="22" spans="1:22" ht="21" customHeight="1"/>
    <row r="23" spans="1:22" ht="21" customHeight="1">
      <c r="C23" s="196" t="s">
        <v>33</v>
      </c>
      <c r="D23" s="196"/>
      <c r="E23" s="196"/>
      <c r="F23" s="196"/>
      <c r="G23" s="274"/>
      <c r="H23" s="274"/>
      <c r="I23" s="274"/>
      <c r="J23" s="274"/>
      <c r="K23" s="274"/>
      <c r="L23" s="274"/>
      <c r="M23" s="274"/>
      <c r="N23" s="274"/>
      <c r="O23" s="274"/>
      <c r="P23" s="274"/>
      <c r="Q23" s="274"/>
      <c r="R23" s="274"/>
      <c r="S23" s="274"/>
      <c r="T23" s="274"/>
      <c r="U23" s="274"/>
      <c r="V23" s="26"/>
    </row>
    <row r="24" spans="1:22" ht="21" customHeight="1">
      <c r="C24" s="169"/>
      <c r="D24" s="169"/>
      <c r="E24" s="169"/>
      <c r="F24" s="169"/>
      <c r="G24" s="169"/>
    </row>
    <row r="25" spans="1:22" ht="21" customHeight="1">
      <c r="A25" s="11"/>
      <c r="B25" s="11"/>
      <c r="C25" s="201" t="s">
        <v>3031</v>
      </c>
      <c r="D25" s="282"/>
      <c r="E25" s="282"/>
      <c r="F25" s="282"/>
      <c r="G25" s="212" t="str">
        <f>IF(COUNTA($H$17,$K$17,$P$17)=3,IF(P17="000","認定","教育関連(美容)"),"")</f>
        <v/>
      </c>
      <c r="H25" s="212"/>
      <c r="I25" s="212"/>
      <c r="J25" s="212"/>
      <c r="K25" s="212"/>
      <c r="L25" s="212"/>
      <c r="M25" s="283"/>
      <c r="N25" s="11"/>
      <c r="O25" s="11"/>
      <c r="P25" s="11"/>
      <c r="Q25" s="11"/>
      <c r="R25" s="11"/>
      <c r="S25" s="11"/>
      <c r="T25" s="11"/>
      <c r="U25" s="11"/>
      <c r="V25" s="11"/>
    </row>
    <row r="26" spans="1:22" ht="21" customHeight="1">
      <c r="A26" s="11"/>
      <c r="B26" s="11"/>
      <c r="C26" s="168"/>
      <c r="D26" s="170"/>
      <c r="E26" s="170"/>
      <c r="F26" s="170"/>
      <c r="G26" s="11"/>
      <c r="H26" s="11"/>
      <c r="I26" s="11"/>
      <c r="J26" s="11"/>
      <c r="K26" s="11"/>
      <c r="L26" s="11"/>
      <c r="M26" s="11"/>
      <c r="N26" s="11"/>
    </row>
    <row r="27" spans="1:22" ht="21" customHeight="1">
      <c r="A27" s="11"/>
      <c r="B27" s="11"/>
      <c r="C27" s="196" t="s">
        <v>468</v>
      </c>
      <c r="D27" s="196"/>
      <c r="E27" s="196"/>
      <c r="F27" s="196"/>
      <c r="G27" s="196"/>
      <c r="H27" s="196"/>
      <c r="I27" s="196"/>
      <c r="J27" s="196"/>
      <c r="K27" s="196"/>
      <c r="L27" s="196"/>
      <c r="M27" s="197" t="s">
        <v>20</v>
      </c>
      <c r="N27" s="197"/>
      <c r="O27" s="197"/>
      <c r="P27" s="197"/>
      <c r="Q27" s="197"/>
      <c r="R27" s="197"/>
      <c r="S27" s="197"/>
      <c r="T27" s="197"/>
      <c r="U27" s="197"/>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sheetData>
  <sheetProtection sheet="1" objects="1" scenarios="1"/>
  <mergeCells count="34">
    <mergeCell ref="A1:V1"/>
    <mergeCell ref="K3:M3"/>
    <mergeCell ref="N3:V3"/>
    <mergeCell ref="A6:B6"/>
    <mergeCell ref="D6:E6"/>
    <mergeCell ref="G6:H6"/>
    <mergeCell ref="J6:K6"/>
    <mergeCell ref="L6:M6"/>
    <mergeCell ref="O6:P6"/>
    <mergeCell ref="R6:S6"/>
    <mergeCell ref="U6:V6"/>
    <mergeCell ref="A7:P7"/>
    <mergeCell ref="G8:N8"/>
    <mergeCell ref="O8:S8"/>
    <mergeCell ref="G10:N10"/>
    <mergeCell ref="O10:P10"/>
    <mergeCell ref="R10:S10"/>
    <mergeCell ref="C12:V12"/>
    <mergeCell ref="M14:N14"/>
    <mergeCell ref="P14:Q14"/>
    <mergeCell ref="S14:T14"/>
    <mergeCell ref="C17:G17"/>
    <mergeCell ref="H17:I17"/>
    <mergeCell ref="K17:N17"/>
    <mergeCell ref="P17:R17"/>
    <mergeCell ref="C27:L27"/>
    <mergeCell ref="M27:U27"/>
    <mergeCell ref="C19:E19"/>
    <mergeCell ref="F19:U19"/>
    <mergeCell ref="F21:K21"/>
    <mergeCell ref="C23:F23"/>
    <mergeCell ref="G23:U23"/>
    <mergeCell ref="C25:F25"/>
    <mergeCell ref="G25:M25"/>
  </mergeCells>
  <phoneticPr fontId="5"/>
  <conditionalFormatting sqref="O6:P6 R6:S6 L6:M6 G6:H6 D6:E6 A6:B6 H17:I17 K17:N17 P17:R17 G23:U23">
    <cfRule type="expression" dxfId="81" priority="9">
      <formula>A6=""</formula>
    </cfRule>
  </conditionalFormatting>
  <conditionalFormatting sqref="O8:S8">
    <cfRule type="expression" dxfId="80" priority="8">
      <formula>$O$8=""</formula>
    </cfRule>
  </conditionalFormatting>
  <conditionalFormatting sqref="F21:K21">
    <cfRule type="expression" dxfId="79" priority="7">
      <formula>$F$21=""</formula>
    </cfRule>
  </conditionalFormatting>
  <conditionalFormatting sqref="N3:V3">
    <cfRule type="expression" dxfId="78" priority="6">
      <formula>$N$3=""</formula>
    </cfRule>
  </conditionalFormatting>
  <conditionalFormatting sqref="O10:P10">
    <cfRule type="expression" dxfId="77" priority="5">
      <formula>$O$10=""</formula>
    </cfRule>
  </conditionalFormatting>
  <conditionalFormatting sqref="R10:S10">
    <cfRule type="expression" dxfId="76" priority="4">
      <formula>$R$10=""</formula>
    </cfRule>
  </conditionalFormatting>
  <conditionalFormatting sqref="P14 S14 M14">
    <cfRule type="expression" dxfId="75" priority="3">
      <formula>M14=""</formula>
    </cfRule>
  </conditionalFormatting>
  <conditionalFormatting sqref="A7">
    <cfRule type="expression" dxfId="74" priority="2">
      <formula>$A$7&lt;&gt;""</formula>
    </cfRule>
  </conditionalFormatting>
  <conditionalFormatting sqref="G25:L25">
    <cfRule type="expression" dxfId="73" priority="1">
      <formula>$G$25=""</formula>
    </cfRule>
  </conditionalFormatting>
  <dataValidations count="17">
    <dataValidation type="whole" imeMode="off" allowBlank="1" showInputMessage="1" showErrorMessage="1" promptTitle="証明日（年）" prompt="&quot;年&quot; を &quot;西暦&quot; &quot;半角数字&quot; で入力して下さい。" sqref="M14:N14" xr:uid="{4EC6CE5F-6C7D-4950-B613-5B287C9E64C1}">
      <formula1>1900</formula1>
      <formula2>2999</formula2>
    </dataValidation>
    <dataValidation type="whole" imeMode="off" allowBlank="1" showInputMessage="1" showErrorMessage="1" promptTitle="証明日（月）" prompt="&quot;月&quot; を &quot;半角数字&quot; で入力して下さい。" sqref="P14:Q14" xr:uid="{CC7A7EF6-E209-4A1B-92CF-F294B626E4B4}">
      <formula1>0</formula1>
      <formula2>12</formula2>
    </dataValidation>
    <dataValidation type="whole" imeMode="off" allowBlank="1" showInputMessage="1" showErrorMessage="1" promptTitle="証明日（日）" prompt="&quot;日&quot; を &quot;半角数字&quot; で入力して下さい。" sqref="S14:T14" xr:uid="{C1252C1F-9CCC-4566-8E89-8C5B642BD6A0}">
      <formula1>0</formula1>
      <formula2>31</formula2>
    </dataValidation>
    <dataValidation allowBlank="1" showInputMessage="1" showErrorMessage="1" promptTitle="研修診療科名" prompt="&quot;研修診療科名&quot; を入力して下さい。" sqref="F21" xr:uid="{93191E96-A8D8-4A6E-934F-D7791DB5C2A9}"/>
    <dataValidation type="whole" imeMode="off" allowBlank="1" showInputMessage="1" showErrorMessage="1" promptTitle="研修期間（開始日）" prompt="&quot;月&quot; を &quot;半角数字&quot; で入力して下さい。" sqref="D6:E6" xr:uid="{D3885DBE-6AB7-409A-9731-9FFCDCE3A0E4}">
      <formula1>0</formula1>
      <formula2>12</formula2>
    </dataValidation>
    <dataValidation type="whole" imeMode="off" allowBlank="1" showInputMessage="1" showErrorMessage="1" promptTitle="研修期間（開始日）" prompt="&quot;年&quot; を &quot;西暦&quot; &quot;半角数字&quot; で入力して下さい。" sqref="A6:B6" xr:uid="{BDDABB38-E15F-4B3C-84D7-51DE22C4A43F}">
      <formula1>1900</formula1>
      <formula2>2999</formula2>
    </dataValidation>
    <dataValidation type="whole" imeMode="off" allowBlank="1" showInputMessage="1" showErrorMessage="1" promptTitle="研修期間（修了日）" prompt="&quot;年&quot; を &quot;西暦&quot; &quot;半角数字&quot; で入力して下さい。" sqref="L6:M6" xr:uid="{7908893A-888C-4CF6-B591-867EBC3947C9}">
      <formula1>1900</formula1>
      <formula2>2999</formula2>
    </dataValidation>
    <dataValidation type="whole" imeMode="off" allowBlank="1" showInputMessage="1" showErrorMessage="1" promptTitle="研修期間（修了日）" prompt="&quot;月&quot; を &quot;半角数字&quot; で入力して下さい。" sqref="O6:P6" xr:uid="{467741ED-89B1-4E6D-B64C-E728C45C565A}">
      <formula1>0</formula1>
      <formula2>12</formula2>
    </dataValidation>
    <dataValidation type="whole" imeMode="off" allowBlank="1" showInputMessage="1" showErrorMessage="1" promptTitle="研修期間（開始日）" prompt="&quot;日&quot; を &quot;半角数字&quot; で入力して下さい。" sqref="G6:H6" xr:uid="{EE1CB9C6-0089-4358-8995-EA448BAA3853}">
      <formula1>0</formula1>
      <formula2>31</formula2>
    </dataValidation>
    <dataValidation type="whole" imeMode="off" allowBlank="1" showInputMessage="1" showErrorMessage="1" promptTitle="研修期間（修了日）" prompt="&quot;日&quot; を &quot;半角数字&quot; で入力して下さい。" sqref="R6:S6" xr:uid="{1116F6DB-1CE7-45A2-8698-EC05B0091C5A}">
      <formula1>0</formula1>
      <formula2>31</formula2>
    </dataValidation>
    <dataValidation type="textLength" imeMode="off" allowBlank="1" showInputMessage="1" showErrorMessage="1" promptTitle="認定施設番号" prompt="&quot;下３ケタ&quot;　&quot;半角数字&quot; で入力して下さい。" sqref="P17:R17" xr:uid="{517D02B9-6D9F-4171-AB92-72C03A12F160}">
      <formula1>3</formula1>
      <formula2>3</formula2>
    </dataValidation>
    <dataValidation type="textLength" imeMode="off" allowBlank="1" showInputMessage="1" showErrorMessage="1" promptTitle="認定施設番号" prompt="&quot;中４ケタ&quot;　&quot;半角数字&quot; で入力して下さい。" sqref="K17:N17" xr:uid="{44C64C13-DCE6-493F-BEB0-4751F1D5C8BE}">
      <formula1>4</formula1>
      <formula2>4</formula2>
    </dataValidation>
    <dataValidation type="textLength" imeMode="off" allowBlank="1" showInputMessage="1" showErrorMessage="1" promptTitle="認定施設番号" prompt="&quot;上２ケタ&quot;　&quot;半角数字&quot; で入力して下さい。" sqref="H17:I17" xr:uid="{480DAD4F-32B4-4A38-A789-C95283F0B252}">
      <formula1>2</formula1>
      <formula2>2</formula2>
    </dataValidation>
    <dataValidation allowBlank="1" showInputMessage="1" showErrorMessage="1" prompt="認定施設番号を入力すると、登録リストから呼び出しされます。" sqref="F19" xr:uid="{299A86E4-4FC9-4FF2-B974-E4A617829E2D}"/>
    <dataValidation imeMode="hiragana" allowBlank="1" showInputMessage="1" showErrorMessage="1" promptTitle="所属長職名" prompt="&quot;所属長の職名&quot; を入力して下さい。" sqref="G23:U23" xr:uid="{E48710BA-F146-41D1-834B-2F8C23D0C061}"/>
    <dataValidation allowBlank="1" showInputMessage="1" showErrorMessage="1" promptTitle="自署欄" prompt="自署欄のため、&quot;印刷後&quot; に &quot;所属長様&quot; の自筆でご記入願います。" sqref="M27:U27" xr:uid="{498A192D-2F47-4899-8E77-A35C662F61DE}"/>
    <dataValidation allowBlank="1" showInputMessage="1" showErrorMessage="1" prompt="申請書の氏名を参照します" sqref="N3:V3" xr:uid="{29D4D07C-C136-42F9-9A4B-78A9D98922A7}"/>
  </dataValidations>
  <pageMargins left="0.70866141732283472" right="0.70866141732283472" top="0.74803149606299213" bottom="0.74803149606299213" header="0.31496062992125984" footer="0.31496062992125984"/>
  <pageSetup paperSize="9" orientation="portrait" r:id="rId1"/>
  <headerFooter>
    <oddHeader>&amp;R&amp;"ＭＳ 明朝,標準"経歴（在籍）証明書１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3C70C28-3853-4A56-955D-912309BB630C}">
          <x14:formula1>
            <xm:f>マスタ!$B$2:$B$4</xm:f>
          </x14:formula1>
          <xm:sqref>O8:S8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CB6B7-49B0-4F32-993D-0F9484814559}">
  <sheetPr codeName="Sheet11">
    <tabColor theme="9" tint="0.79998168889431442"/>
  </sheetPr>
  <dimension ref="A1:V30"/>
  <sheetViews>
    <sheetView showGridLines="0" view="pageLayout" topLeftCell="A4" zoomScaleNormal="100" workbookViewId="0">
      <selection activeCell="G24" sqref="G24"/>
    </sheetView>
  </sheetViews>
  <sheetFormatPr defaultRowHeight="18"/>
  <cols>
    <col min="1" max="22" width="3.625" style="1" customWidth="1"/>
    <col min="23" max="16384" width="9" style="1"/>
  </cols>
  <sheetData>
    <row r="1" spans="1:22" ht="49.5" customHeight="1">
      <c r="A1" s="272" t="s">
        <v>730</v>
      </c>
      <c r="B1" s="272"/>
      <c r="C1" s="272"/>
      <c r="D1" s="272"/>
      <c r="E1" s="272"/>
      <c r="F1" s="272"/>
      <c r="G1" s="272"/>
      <c r="H1" s="272"/>
      <c r="I1" s="272"/>
      <c r="J1" s="272"/>
      <c r="K1" s="272"/>
      <c r="L1" s="272"/>
      <c r="M1" s="272"/>
      <c r="N1" s="272"/>
      <c r="O1" s="272"/>
      <c r="P1" s="272"/>
      <c r="Q1" s="272"/>
      <c r="R1" s="272"/>
      <c r="S1" s="272"/>
      <c r="T1" s="272"/>
      <c r="U1" s="272"/>
      <c r="V1" s="272"/>
    </row>
    <row r="2" spans="1:22" ht="21" customHeight="1"/>
    <row r="3" spans="1:22" ht="21" customHeight="1">
      <c r="K3" s="189" t="s">
        <v>2</v>
      </c>
      <c r="L3" s="189"/>
      <c r="M3" s="189"/>
      <c r="N3" s="273" t="str">
        <f>IF(申請書!E4="","",申請書!E4)</f>
        <v>形成　太郎</v>
      </c>
      <c r="O3" s="273"/>
      <c r="P3" s="273"/>
      <c r="Q3" s="273"/>
      <c r="R3" s="273"/>
      <c r="S3" s="273"/>
      <c r="T3" s="273"/>
      <c r="U3" s="273"/>
      <c r="V3" s="273"/>
    </row>
    <row r="4" spans="1:22" ht="21" customHeight="1"/>
    <row r="5" spans="1:22" ht="33">
      <c r="E5" s="22" t="s">
        <v>21</v>
      </c>
    </row>
    <row r="6" spans="1:22" ht="33">
      <c r="A6" s="274">
        <v>2016</v>
      </c>
      <c r="B6" s="274"/>
      <c r="C6" s="55" t="s">
        <v>4</v>
      </c>
      <c r="D6" s="274">
        <v>10</v>
      </c>
      <c r="E6" s="274"/>
      <c r="F6" s="55" t="s">
        <v>5</v>
      </c>
      <c r="G6" s="274">
        <v>1</v>
      </c>
      <c r="H6" s="274"/>
      <c r="I6" s="55" t="s">
        <v>6</v>
      </c>
      <c r="J6" s="275" t="s">
        <v>22</v>
      </c>
      <c r="K6" s="275"/>
      <c r="L6" s="274">
        <v>2018</v>
      </c>
      <c r="M6" s="274"/>
      <c r="N6" s="55" t="s">
        <v>4</v>
      </c>
      <c r="O6" s="274">
        <v>3</v>
      </c>
      <c r="P6" s="274"/>
      <c r="Q6" s="55" t="s">
        <v>5</v>
      </c>
      <c r="R6" s="274">
        <v>31</v>
      </c>
      <c r="S6" s="274"/>
      <c r="T6" s="55" t="s">
        <v>6</v>
      </c>
      <c r="U6" s="275" t="s">
        <v>23</v>
      </c>
      <c r="V6" s="275"/>
    </row>
    <row r="7" spans="1:22" ht="21" customHeight="1">
      <c r="A7" s="180" t="str">
        <f>IF(COUNTA(A6,D6,G6,申請書!F17,申請書!J17,申請書!L17)=6,IF(TEXT(申請書!F17&amp;"/"&amp;申請書!J17&amp;"/"&amp;申請書!L17,"YYYY/MM/DD")&lt;=TEXT($A$6&amp;"/"&amp;$D$6&amp;"/"&amp;$G$6,"YYYY/MM/DD"),"","研修期間(開始日)は、入会日より後の日付を入力してください。"),"")</f>
        <v/>
      </c>
      <c r="B7" s="180"/>
      <c r="C7" s="180"/>
      <c r="D7" s="180"/>
      <c r="E7" s="180"/>
      <c r="F7" s="180"/>
      <c r="G7" s="180"/>
      <c r="H7" s="180"/>
      <c r="I7" s="180"/>
      <c r="J7" s="180"/>
      <c r="K7" s="180"/>
      <c r="L7" s="180"/>
      <c r="M7" s="180"/>
      <c r="N7" s="180"/>
      <c r="O7" s="180"/>
      <c r="P7" s="180"/>
    </row>
    <row r="8" spans="1:22" ht="21" customHeight="1">
      <c r="B8" s="201" t="s">
        <v>29</v>
      </c>
      <c r="C8" s="282"/>
      <c r="D8" s="282"/>
      <c r="E8" s="282"/>
      <c r="F8" s="282"/>
      <c r="G8" s="282"/>
      <c r="H8" s="282"/>
      <c r="I8" s="282"/>
      <c r="J8" s="274" t="s">
        <v>3068</v>
      </c>
      <c r="K8" s="211"/>
      <c r="L8" s="211"/>
      <c r="M8" s="211"/>
      <c r="N8" s="211"/>
      <c r="O8" s="211"/>
      <c r="P8" s="211"/>
      <c r="Q8" s="211"/>
      <c r="R8" s="211"/>
      <c r="S8" s="211"/>
      <c r="T8" s="211"/>
      <c r="U8" s="211"/>
    </row>
    <row r="9" spans="1:22" ht="21" customHeight="1">
      <c r="B9" s="156" t="s">
        <v>3028</v>
      </c>
      <c r="G9" s="147"/>
      <c r="I9" s="147"/>
      <c r="J9" s="147"/>
      <c r="K9" s="147"/>
      <c r="L9" s="147"/>
      <c r="M9" s="147"/>
      <c r="N9" s="147"/>
    </row>
    <row r="10" spans="1:22" ht="25.5">
      <c r="G10" s="276" t="s">
        <v>24</v>
      </c>
      <c r="H10" s="276"/>
      <c r="I10" s="276"/>
      <c r="J10" s="276"/>
      <c r="K10" s="276"/>
      <c r="L10" s="276"/>
      <c r="M10" s="276"/>
      <c r="N10" s="276"/>
      <c r="O10" s="274">
        <v>2</v>
      </c>
      <c r="P10" s="274"/>
      <c r="Q10" s="24" t="s">
        <v>4</v>
      </c>
      <c r="R10" s="274">
        <v>0</v>
      </c>
      <c r="S10" s="274"/>
      <c r="T10" s="24" t="s">
        <v>25</v>
      </c>
      <c r="U10" s="24"/>
    </row>
    <row r="11" spans="1:22" ht="21" customHeight="1"/>
    <row r="12" spans="1:22" ht="33">
      <c r="C12" s="279" t="s">
        <v>30</v>
      </c>
      <c r="D12" s="279"/>
      <c r="E12" s="279"/>
      <c r="F12" s="279"/>
      <c r="G12" s="279"/>
      <c r="H12" s="279"/>
      <c r="I12" s="279"/>
      <c r="J12" s="279"/>
      <c r="K12" s="279"/>
      <c r="L12" s="279"/>
      <c r="M12" s="279"/>
      <c r="N12" s="279"/>
      <c r="O12" s="279"/>
      <c r="P12" s="279"/>
      <c r="Q12" s="279"/>
      <c r="R12" s="279"/>
      <c r="S12" s="279"/>
      <c r="T12" s="279"/>
      <c r="U12" s="279"/>
      <c r="V12" s="279"/>
    </row>
    <row r="13" spans="1:22" ht="21" customHeight="1"/>
    <row r="14" spans="1:22" ht="33">
      <c r="M14" s="274">
        <v>2019</v>
      </c>
      <c r="N14" s="274"/>
      <c r="O14" s="58" t="s">
        <v>4</v>
      </c>
      <c r="P14" s="274">
        <v>7</v>
      </c>
      <c r="Q14" s="274"/>
      <c r="R14" s="58" t="s">
        <v>5</v>
      </c>
      <c r="S14" s="274">
        <v>1</v>
      </c>
      <c r="T14" s="274"/>
      <c r="U14" s="58" t="s">
        <v>6</v>
      </c>
    </row>
    <row r="15" spans="1:22" ht="21" customHeight="1"/>
    <row r="16" spans="1:22" ht="21" customHeight="1"/>
    <row r="17" spans="1:22" ht="21" customHeight="1">
      <c r="C17" s="196" t="s">
        <v>32</v>
      </c>
      <c r="D17" s="196"/>
      <c r="E17" s="196"/>
      <c r="F17" s="196"/>
      <c r="G17" s="196"/>
      <c r="H17" s="280" t="s">
        <v>3069</v>
      </c>
      <c r="I17" s="280"/>
      <c r="J17" s="280"/>
      <c r="K17" s="280"/>
      <c r="L17" s="280"/>
      <c r="M17" s="280"/>
      <c r="N17" s="280"/>
      <c r="O17" s="280"/>
      <c r="P17" s="280"/>
      <c r="Q17" s="280"/>
      <c r="R17" s="280"/>
    </row>
    <row r="18" spans="1:22" ht="21" customHeight="1">
      <c r="C18" s="49"/>
      <c r="D18" s="49"/>
      <c r="E18" s="49"/>
      <c r="F18" s="49"/>
      <c r="G18" s="49"/>
      <c r="H18" s="50"/>
      <c r="I18" s="50"/>
      <c r="J18" s="4"/>
      <c r="K18" s="50"/>
      <c r="L18" s="50"/>
      <c r="M18" s="50"/>
      <c r="N18" s="50"/>
      <c r="O18" s="4"/>
      <c r="P18" s="50"/>
      <c r="Q18" s="50"/>
      <c r="R18" s="50"/>
    </row>
    <row r="19" spans="1:22" ht="21" customHeight="1">
      <c r="C19" s="196" t="s">
        <v>31</v>
      </c>
      <c r="D19" s="196"/>
      <c r="E19" s="196"/>
      <c r="F19" s="284" t="s">
        <v>3070</v>
      </c>
      <c r="G19" s="284"/>
      <c r="H19" s="284"/>
      <c r="I19" s="284"/>
      <c r="J19" s="284"/>
      <c r="K19" s="284"/>
      <c r="L19" s="284"/>
      <c r="M19" s="284"/>
      <c r="N19" s="284"/>
      <c r="O19" s="284"/>
      <c r="P19" s="284"/>
      <c r="Q19" s="284"/>
      <c r="R19" s="284"/>
      <c r="S19" s="284"/>
      <c r="T19" s="284"/>
      <c r="U19" s="284"/>
    </row>
    <row r="20" spans="1:22" ht="21" customHeight="1"/>
    <row r="21" spans="1:22" ht="21" customHeight="1">
      <c r="F21" s="212" t="s">
        <v>3071</v>
      </c>
      <c r="G21" s="212"/>
      <c r="H21" s="212"/>
      <c r="I21" s="212"/>
      <c r="J21" s="212"/>
      <c r="K21" s="212"/>
      <c r="L21" s="8" t="s">
        <v>727</v>
      </c>
    </row>
    <row r="22" spans="1:22" ht="21" customHeight="1"/>
    <row r="23" spans="1:22" ht="21" customHeight="1">
      <c r="C23" s="196" t="s">
        <v>33</v>
      </c>
      <c r="D23" s="196"/>
      <c r="E23" s="196"/>
      <c r="F23" s="196"/>
      <c r="G23" s="274" t="s">
        <v>3094</v>
      </c>
      <c r="H23" s="274"/>
      <c r="I23" s="274"/>
      <c r="J23" s="274"/>
      <c r="K23" s="274"/>
      <c r="L23" s="274"/>
      <c r="M23" s="274"/>
      <c r="N23" s="274"/>
      <c r="O23" s="274"/>
      <c r="P23" s="274"/>
      <c r="Q23" s="274"/>
      <c r="R23" s="274"/>
      <c r="S23" s="274"/>
      <c r="T23" s="274"/>
      <c r="U23" s="274"/>
      <c r="V23" s="26"/>
    </row>
    <row r="24" spans="1:22" ht="21" customHeight="1">
      <c r="C24" s="169"/>
      <c r="D24" s="169"/>
      <c r="E24" s="169"/>
      <c r="F24" s="169"/>
      <c r="G24" s="169"/>
    </row>
    <row r="25" spans="1:22" ht="21" customHeight="1">
      <c r="A25" s="11"/>
      <c r="B25" s="11"/>
      <c r="C25" s="201" t="s">
        <v>3031</v>
      </c>
      <c r="D25" s="282"/>
      <c r="E25" s="282"/>
      <c r="F25" s="282"/>
      <c r="G25" s="212" t="str">
        <f>IF(AND(H17&lt;&gt;"",LEN(H17)&gt;=3),IF(RIGHT(H17,3)="000","認定","教育関連(美容)"),"")</f>
        <v>認定</v>
      </c>
      <c r="H25" s="212"/>
      <c r="I25" s="212"/>
      <c r="J25" s="212"/>
      <c r="K25" s="212"/>
      <c r="L25" s="212"/>
      <c r="M25" s="283"/>
      <c r="N25" s="11"/>
      <c r="O25" s="11"/>
      <c r="P25" s="11"/>
      <c r="Q25" s="11"/>
      <c r="R25" s="11"/>
      <c r="S25" s="11"/>
      <c r="T25" s="11"/>
      <c r="U25" s="11"/>
      <c r="V25" s="11"/>
    </row>
    <row r="26" spans="1:22" ht="21" customHeight="1">
      <c r="A26" s="11"/>
      <c r="B26" s="11"/>
      <c r="C26" s="168"/>
      <c r="D26" s="170"/>
      <c r="E26" s="170"/>
      <c r="F26" s="170"/>
      <c r="G26" s="11"/>
      <c r="H26" s="11"/>
      <c r="I26" s="11"/>
      <c r="J26" s="11"/>
      <c r="K26" s="11"/>
      <c r="L26" s="11"/>
      <c r="M26" s="11"/>
      <c r="N26" s="11"/>
    </row>
    <row r="27" spans="1:22" ht="21" customHeight="1">
      <c r="A27" s="11"/>
      <c r="B27" s="11"/>
      <c r="C27" s="196" t="s">
        <v>468</v>
      </c>
      <c r="D27" s="196"/>
      <c r="E27" s="196"/>
      <c r="F27" s="196"/>
      <c r="G27" s="196"/>
      <c r="H27" s="196"/>
      <c r="I27" s="196"/>
      <c r="J27" s="196"/>
      <c r="K27" s="196"/>
      <c r="L27" s="196"/>
      <c r="M27" s="197" t="s">
        <v>20</v>
      </c>
      <c r="N27" s="197"/>
      <c r="O27" s="197"/>
      <c r="P27" s="197"/>
      <c r="Q27" s="197"/>
      <c r="R27" s="197"/>
      <c r="S27" s="197"/>
      <c r="T27" s="197"/>
      <c r="U27" s="197"/>
    </row>
    <row r="28" spans="1:22" ht="21"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21" customHeight="1">
      <c r="A29" s="11"/>
      <c r="B29" s="11"/>
      <c r="C29" s="11"/>
      <c r="D29" s="11"/>
      <c r="E29" s="11"/>
      <c r="F29" s="11"/>
      <c r="G29" s="11"/>
      <c r="H29" s="11"/>
      <c r="I29" s="11"/>
      <c r="J29" s="11"/>
      <c r="K29" s="11"/>
      <c r="L29" s="11"/>
      <c r="M29" s="11"/>
      <c r="N29" s="11"/>
      <c r="O29" s="11"/>
      <c r="P29" s="11"/>
      <c r="Q29" s="11"/>
      <c r="R29" s="11"/>
      <c r="S29" s="11"/>
      <c r="T29" s="11"/>
      <c r="U29" s="11"/>
      <c r="V29" s="11"/>
    </row>
    <row r="30" spans="1:22" ht="21" customHeight="1"/>
  </sheetData>
  <sheetProtection sheet="1" objects="1" scenarios="1"/>
  <mergeCells count="32">
    <mergeCell ref="C17:G17"/>
    <mergeCell ref="H17:R17"/>
    <mergeCell ref="G10:N10"/>
    <mergeCell ref="O10:P10"/>
    <mergeCell ref="R10:S10"/>
    <mergeCell ref="M14:N14"/>
    <mergeCell ref="P14:Q14"/>
    <mergeCell ref="S14:T14"/>
    <mergeCell ref="C27:L27"/>
    <mergeCell ref="M27:U27"/>
    <mergeCell ref="C19:E19"/>
    <mergeCell ref="F19:U19"/>
    <mergeCell ref="F21:K21"/>
    <mergeCell ref="C23:F23"/>
    <mergeCell ref="G23:U23"/>
    <mergeCell ref="C25:F25"/>
    <mergeCell ref="G25:M25"/>
    <mergeCell ref="B8:I8"/>
    <mergeCell ref="J8:U8"/>
    <mergeCell ref="A7:P7"/>
    <mergeCell ref="C12:V12"/>
    <mergeCell ref="A1:V1"/>
    <mergeCell ref="K3:M3"/>
    <mergeCell ref="N3:V3"/>
    <mergeCell ref="A6:B6"/>
    <mergeCell ref="D6:E6"/>
    <mergeCell ref="G6:H6"/>
    <mergeCell ref="J6:K6"/>
    <mergeCell ref="L6:M6"/>
    <mergeCell ref="O6:P6"/>
    <mergeCell ref="R6:S6"/>
    <mergeCell ref="U6:V6"/>
  </mergeCells>
  <phoneticPr fontId="5"/>
  <conditionalFormatting sqref="H17 G23:U23">
    <cfRule type="expression" dxfId="72" priority="15">
      <formula>G17=""</formula>
    </cfRule>
  </conditionalFormatting>
  <conditionalFormatting sqref="F21:K21">
    <cfRule type="expression" dxfId="71" priority="13">
      <formula>$F$21=""</formula>
    </cfRule>
  </conditionalFormatting>
  <conditionalFormatting sqref="N3:V3">
    <cfRule type="expression" dxfId="70" priority="12">
      <formula>$N$3=""</formula>
    </cfRule>
  </conditionalFormatting>
  <conditionalFormatting sqref="F19:U19">
    <cfRule type="expression" dxfId="69" priority="9">
      <formula>$F$19=""</formula>
    </cfRule>
  </conditionalFormatting>
  <conditionalFormatting sqref="O6:P6 R6:S6 L6:M6 G6:H6 D6:E6 A6:B6">
    <cfRule type="expression" dxfId="68" priority="8">
      <formula>A6=""</formula>
    </cfRule>
  </conditionalFormatting>
  <conditionalFormatting sqref="O10:P10">
    <cfRule type="expression" dxfId="67" priority="7">
      <formula>O10=""</formula>
    </cfRule>
  </conditionalFormatting>
  <conditionalFormatting sqref="R10:S10">
    <cfRule type="expression" dxfId="66" priority="6">
      <formula>R10=""</formula>
    </cfRule>
  </conditionalFormatting>
  <conditionalFormatting sqref="P14 S14 M14">
    <cfRule type="expression" dxfId="65" priority="5">
      <formula>M14=""</formula>
    </cfRule>
  </conditionalFormatting>
  <conditionalFormatting sqref="A7">
    <cfRule type="expression" dxfId="64" priority="4">
      <formula>$A$7&lt;&gt;""</formula>
    </cfRule>
  </conditionalFormatting>
  <conditionalFormatting sqref="J8">
    <cfRule type="expression" dxfId="63" priority="3">
      <formula>J8=""</formula>
    </cfRule>
  </conditionalFormatting>
  <conditionalFormatting sqref="G25:L25">
    <cfRule type="expression" dxfId="62" priority="1">
      <formula>$G$25=""</formula>
    </cfRule>
  </conditionalFormatting>
  <dataValidations count="17">
    <dataValidation allowBlank="1" showInputMessage="1" showErrorMessage="1" prompt="申請書の氏名を参照します" sqref="N3:V3" xr:uid="{30504B6D-D631-487A-9BE2-B045EFCDF397}"/>
    <dataValidation allowBlank="1" showInputMessage="1" showErrorMessage="1" promptTitle="自署欄" prompt="自署欄のため、&quot;印刷後&quot; に &quot;所属長様&quot; の自筆でご記入願います。" sqref="M27:U27" xr:uid="{8CAB20BF-8EF0-4053-B5FF-1BB7B51E67F8}"/>
    <dataValidation imeMode="hiragana" allowBlank="1" showInputMessage="1" showErrorMessage="1" promptTitle="所属長職名" prompt="&quot;所属長の職名&quot; を入力して下さい。" sqref="G23:U23" xr:uid="{B300D8D5-F244-4DED-9820-116302824A70}"/>
    <dataValidation type="whole" imeMode="off" allowBlank="1" showInputMessage="1" showErrorMessage="1" promptTitle="研修期間（修了日）" prompt="&quot;日&quot; を &quot;半角数字&quot; で入力して下さい。" sqref="R6:S6" xr:uid="{8B8A6894-6A38-4EF0-810E-50B5AD509EE3}">
      <formula1>0</formula1>
      <formula2>31</formula2>
    </dataValidation>
    <dataValidation type="whole" imeMode="off" allowBlank="1" showInputMessage="1" showErrorMessage="1" promptTitle="研修期間（開始日）" prompt="&quot;日&quot; を &quot;半角数字&quot; で入力して下さい。" sqref="G6:H6" xr:uid="{07219091-CD2E-4AED-950C-90205565176A}">
      <formula1>0</formula1>
      <formula2>31</formula2>
    </dataValidation>
    <dataValidation type="whole" imeMode="off" allowBlank="1" showInputMessage="1" showErrorMessage="1" promptTitle="研修期間（修了日）" prompt="&quot;月&quot; を &quot;半角数字&quot; で入力して下さい。" sqref="O6:P6" xr:uid="{5FD0B207-4E25-495A-9A28-5CE665CEA3A5}">
      <formula1>0</formula1>
      <formula2>12</formula2>
    </dataValidation>
    <dataValidation type="whole" imeMode="off" allowBlank="1" showInputMessage="1" showErrorMessage="1" promptTitle="研修期間（修了日）" prompt="&quot;年&quot; を &quot;西暦&quot; &quot;半角数字&quot; で入力して下さい。" sqref="L6:M6" xr:uid="{45E9C425-02E3-4F5A-A0AC-F6AF77A1AAB7}">
      <formula1>1900</formula1>
      <formula2>2999</formula2>
    </dataValidation>
    <dataValidation type="whole" imeMode="off" allowBlank="1" showInputMessage="1" showErrorMessage="1" promptTitle="研修期間（開始日）" prompt="&quot;年&quot; を &quot;西暦&quot; &quot;半角数字&quot; で入力して下さい。" sqref="A6:B6" xr:uid="{42D7AD73-64EC-48C8-8D47-ED5DA5DC4221}">
      <formula1>1900</formula1>
      <formula2>2999</formula2>
    </dataValidation>
    <dataValidation type="whole" imeMode="off" allowBlank="1" showInputMessage="1" showErrorMessage="1" promptTitle="研修期間（開始日）" prompt="&quot;月&quot; を &quot;半角数字&quot; で入力して下さい。" sqref="D6:E6" xr:uid="{203E8758-9E9A-4C75-A091-3F77F4F510B8}">
      <formula1>0</formula1>
      <formula2>12</formula2>
    </dataValidation>
    <dataValidation allowBlank="1" showInputMessage="1" showErrorMessage="1" promptTitle="研修診療科名" prompt="&quot;研修診療科名&quot; を入力して下さい。" sqref="F21" xr:uid="{731A0BE9-0DC7-4B65-9B56-A1413400FC5C}"/>
    <dataValidation allowBlank="1" showInputMessage="1" showErrorMessage="1" promptTitle="施設名" prompt="認定施設の名称を入力してください。" sqref="F19:U19" xr:uid="{50561BDF-6429-469F-9B68-6297B7E37BB2}"/>
    <dataValidation allowBlank="1" showInputMessage="1" showErrorMessage="1" promptTitle="認定施設番号" prompt="認定施設の番号を入力してください。" sqref="H17:R17" xr:uid="{D145D8D7-6758-4FD7-A5BB-41B612065AAD}"/>
    <dataValidation type="whole" imeMode="off" allowBlank="1" showInputMessage="1" showErrorMessage="1" promptTitle="実行研修期間（月）" prompt="実行研修期間の月数を入力してください。" sqref="R10:S10" xr:uid="{D9B3BBAE-8AA8-4848-AEF5-65C02007AE14}">
      <formula1>0</formula1>
      <formula2>99</formula2>
    </dataValidation>
    <dataValidation type="whole" imeMode="off" allowBlank="1" showInputMessage="1" showErrorMessage="1" promptTitle="実行研修期間（年）" prompt="実行研修期間の年数を入力してください。" sqref="O10:P10" xr:uid="{3F2FE8C4-A938-490F-9447-13483CE74D5F}">
      <formula1>0</formula1>
      <formula2>99</formula2>
    </dataValidation>
    <dataValidation type="whole" imeMode="off" allowBlank="1" showInputMessage="1" showErrorMessage="1" promptTitle="証明日（日）" prompt="&quot;日&quot; を &quot;半角数字&quot; で入力して下さい。" sqref="S14:T14" xr:uid="{5864C3D3-6362-4E35-972F-E6472F6EADC7}">
      <formula1>0</formula1>
      <formula2>31</formula2>
    </dataValidation>
    <dataValidation type="whole" imeMode="off" allowBlank="1" showInputMessage="1" showErrorMessage="1" promptTitle="証明日（月）" prompt="&quot;月&quot; を &quot;半角数字&quot; で入力して下さい。" sqref="P14:Q14" xr:uid="{1BC1167A-57A1-4966-9658-91059E911D70}">
      <formula1>0</formula1>
      <formula2>12</formula2>
    </dataValidation>
    <dataValidation type="whole" imeMode="off" allowBlank="1" showInputMessage="1" showErrorMessage="1" promptTitle="証明日（年）" prompt="&quot;年&quot; を &quot;西暦&quot; &quot;半角数字&quot; で入力して下さい。" sqref="M14:N14" xr:uid="{BB636C10-ADAD-4D8D-B891-846923FA7600}">
      <formula1>1900</formula1>
      <formula2>2999</formula2>
    </dataValidation>
  </dataValidations>
  <pageMargins left="0.70866141732283472" right="0.70866141732283472" top="0.74803149606299213" bottom="0.74803149606299213" header="0.31496062992125984" footer="0.31496062992125984"/>
  <pageSetup paperSize="9" orientation="portrait" r:id="rId1"/>
  <headerFooter>
    <oddHeader>&amp;R経歴（在籍）証明書１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AF34"/>
  <sheetViews>
    <sheetView showGridLines="0" view="pageLayout" zoomScaleNormal="100" workbookViewId="0">
      <selection activeCell="G2" sqref="G2"/>
    </sheetView>
  </sheetViews>
  <sheetFormatPr defaultRowHeight="18"/>
  <cols>
    <col min="1" max="3" width="3.625" style="1" customWidth="1"/>
    <col min="4" max="4" width="5.75" style="1" customWidth="1"/>
    <col min="5" max="21" width="3.625" style="1" customWidth="1"/>
    <col min="22" max="22" width="4.875" style="1" customWidth="1"/>
    <col min="23" max="23" width="3.625" style="1" customWidth="1"/>
    <col min="24" max="24" width="5.25" style="1" customWidth="1"/>
    <col min="25" max="32" width="3.625" style="1" customWidth="1"/>
    <col min="33" max="33" width="9" style="1"/>
    <col min="34" max="34" width="10.25" style="1" bestFit="1" customWidth="1"/>
    <col min="35" max="16384" width="9" style="1"/>
  </cols>
  <sheetData>
    <row r="1" spans="1:32" ht="35.25">
      <c r="A1" s="291" t="s">
        <v>35</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row>
    <row r="2" spans="1:32" ht="28.35" customHeight="1">
      <c r="T2" s="343" t="s">
        <v>16</v>
      </c>
      <c r="U2" s="344"/>
      <c r="V2" s="344"/>
      <c r="W2" s="344"/>
      <c r="X2" s="345"/>
      <c r="Y2" s="324" t="str">
        <f>IF(COUNTA(申請書!F17,申請書!J17,申請書!L17)=3,申請書!F17&amp;"年"&amp;申請書!J17&amp;"月"&amp;申請書!L17&amp;"日","")</f>
        <v>2012年4月1日</v>
      </c>
      <c r="Z2" s="324"/>
      <c r="AA2" s="324"/>
      <c r="AB2" s="324"/>
      <c r="AC2" s="324"/>
      <c r="AD2" s="324"/>
      <c r="AE2" s="324"/>
      <c r="AF2" s="325"/>
    </row>
    <row r="3" spans="1:32" ht="18" customHeight="1">
      <c r="A3" s="323"/>
      <c r="B3" s="317"/>
      <c r="C3" s="317"/>
      <c r="D3" s="317"/>
      <c r="E3" s="317" t="s">
        <v>31</v>
      </c>
      <c r="F3" s="318"/>
      <c r="G3" s="318"/>
      <c r="H3" s="318"/>
      <c r="I3" s="318"/>
      <c r="J3" s="318"/>
      <c r="K3" s="318"/>
      <c r="L3" s="318"/>
      <c r="M3" s="318"/>
      <c r="N3" s="318"/>
      <c r="O3" s="318"/>
      <c r="P3" s="318"/>
      <c r="Q3" s="318"/>
      <c r="R3" s="318"/>
      <c r="S3" s="319"/>
      <c r="T3" s="322" t="s">
        <v>38</v>
      </c>
      <c r="U3" s="322"/>
      <c r="V3" s="322"/>
      <c r="W3" s="322"/>
      <c r="X3" s="322"/>
      <c r="Y3" s="296" t="s">
        <v>724</v>
      </c>
      <c r="Z3" s="297"/>
      <c r="AA3" s="293"/>
      <c r="AB3" s="292" t="s">
        <v>3034</v>
      </c>
      <c r="AC3" s="372"/>
      <c r="AD3" s="373"/>
      <c r="AE3" s="292" t="s">
        <v>41</v>
      </c>
      <c r="AF3" s="293"/>
    </row>
    <row r="4" spans="1:32" ht="18" customHeight="1">
      <c r="A4" s="323"/>
      <c r="B4" s="317"/>
      <c r="C4" s="317"/>
      <c r="D4" s="317"/>
      <c r="E4" s="317" t="s">
        <v>37</v>
      </c>
      <c r="F4" s="318"/>
      <c r="G4" s="318"/>
      <c r="H4" s="318"/>
      <c r="I4" s="318"/>
      <c r="J4" s="318"/>
      <c r="K4" s="318"/>
      <c r="L4" s="319"/>
      <c r="M4" s="317" t="s">
        <v>40</v>
      </c>
      <c r="N4" s="318"/>
      <c r="O4" s="318"/>
      <c r="P4" s="318"/>
      <c r="Q4" s="318"/>
      <c r="R4" s="318"/>
      <c r="S4" s="319"/>
      <c r="T4" s="320" t="s">
        <v>39</v>
      </c>
      <c r="U4" s="320"/>
      <c r="V4" s="320"/>
      <c r="W4" s="320"/>
      <c r="X4" s="321"/>
      <c r="Y4" s="294"/>
      <c r="Z4" s="298"/>
      <c r="AA4" s="295"/>
      <c r="AB4" s="374"/>
      <c r="AC4" s="375"/>
      <c r="AD4" s="376"/>
      <c r="AE4" s="294"/>
      <c r="AF4" s="295"/>
    </row>
    <row r="5" spans="1:32" ht="15.95" customHeight="1">
      <c r="A5" s="364" t="s">
        <v>36</v>
      </c>
      <c r="B5" s="365"/>
      <c r="C5" s="386" t="s">
        <v>3035</v>
      </c>
      <c r="D5" s="387"/>
      <c r="E5" s="311" t="str">
        <f ca="1">IF(COUNTA('経歴証明書（自動入力）①'!H$17,'経歴証明書（自動入力）①'!K$17,'経歴証明書（自動入力）①'!P$17)=3,'経歴証明書（自動入力）①'!$F$19,"")</f>
        <v>筑波大学附属病院</v>
      </c>
      <c r="F5" s="312"/>
      <c r="G5" s="312"/>
      <c r="H5" s="312"/>
      <c r="I5" s="312"/>
      <c r="J5" s="312"/>
      <c r="K5" s="312"/>
      <c r="L5" s="315"/>
      <c r="M5" s="311" t="str">
        <f>IF('経歴証明書（自動入力）①'!$F$21="","",'経歴証明書（自動入力）①'!$F$21)</f>
        <v>形成外科</v>
      </c>
      <c r="N5" s="312"/>
      <c r="O5" s="312"/>
      <c r="P5" s="312"/>
      <c r="Q5" s="312"/>
      <c r="R5" s="312"/>
      <c r="S5" s="312"/>
      <c r="T5" s="330" t="str">
        <f>'経歴証明書（自動入力）①'!$A$6&amp;"年"&amp;'経歴証明書（自動入力）①'!$D$6&amp;"月"&amp;'経歴証明書（自動入力）①'!$G$6&amp;"日"</f>
        <v>2012年4月1日</v>
      </c>
      <c r="U5" s="331"/>
      <c r="V5" s="331"/>
      <c r="W5" s="331"/>
      <c r="X5" s="331"/>
      <c r="Y5" s="307">
        <f>IFERROR(('経歴証明書（自動入力）①'!O10)*12+'経歴証明書（自動入力）①'!R10,"")</f>
        <v>24</v>
      </c>
      <c r="Z5" s="308"/>
      <c r="AA5" s="308"/>
      <c r="AB5" s="377" t="str">
        <f>'経歴証明書（自動入力）①'!G25</f>
        <v>認定</v>
      </c>
      <c r="AC5" s="378"/>
      <c r="AD5" s="379"/>
      <c r="AE5" s="303" t="s">
        <v>469</v>
      </c>
      <c r="AF5" s="304"/>
    </row>
    <row r="6" spans="1:32" ht="15.95" customHeight="1">
      <c r="A6" s="366"/>
      <c r="B6" s="367"/>
      <c r="C6" s="388"/>
      <c r="D6" s="389"/>
      <c r="E6" s="313"/>
      <c r="F6" s="314"/>
      <c r="G6" s="314"/>
      <c r="H6" s="314"/>
      <c r="I6" s="314"/>
      <c r="J6" s="314"/>
      <c r="K6" s="314"/>
      <c r="L6" s="316"/>
      <c r="M6" s="313"/>
      <c r="N6" s="314"/>
      <c r="O6" s="314"/>
      <c r="P6" s="314"/>
      <c r="Q6" s="314"/>
      <c r="R6" s="314"/>
      <c r="S6" s="314"/>
      <c r="T6" s="301" t="s">
        <v>34</v>
      </c>
      <c r="U6" s="302"/>
      <c r="V6" s="299" t="str">
        <f>'経歴証明書（自動入力）①'!$L$6&amp;"年"&amp;'経歴証明書（自動入力）①'!$O$6&amp;"月"&amp;'経歴証明書（自動入力）①'!$R$6&amp;"日"</f>
        <v>2014年3月31日</v>
      </c>
      <c r="W6" s="299"/>
      <c r="X6" s="300"/>
      <c r="Y6" s="309"/>
      <c r="Z6" s="310"/>
      <c r="AA6" s="310"/>
      <c r="AB6" s="380"/>
      <c r="AC6" s="381"/>
      <c r="AD6" s="382"/>
      <c r="AE6" s="305"/>
      <c r="AF6" s="306"/>
    </row>
    <row r="7" spans="1:32" ht="15.95" customHeight="1">
      <c r="A7" s="366"/>
      <c r="B7" s="367"/>
      <c r="C7" s="388"/>
      <c r="D7" s="389"/>
      <c r="E7" s="311" t="str">
        <f ca="1">IF(COUNTA(②!H$17,②!K$17,②!P$17)=3,②!$F$19,"")</f>
        <v>浜松赤十字病院</v>
      </c>
      <c r="F7" s="312"/>
      <c r="G7" s="312"/>
      <c r="H7" s="312"/>
      <c r="I7" s="312"/>
      <c r="J7" s="312"/>
      <c r="K7" s="312"/>
      <c r="L7" s="315"/>
      <c r="M7" s="311" t="str">
        <f>IF(②!$F$21="","",②!$F$21)</f>
        <v>形成外科</v>
      </c>
      <c r="N7" s="312"/>
      <c r="O7" s="312"/>
      <c r="P7" s="312"/>
      <c r="Q7" s="312"/>
      <c r="R7" s="312"/>
      <c r="S7" s="312"/>
      <c r="T7" s="330" t="str">
        <f>②!$A$6&amp;"年"&amp;②!$D$6&amp;"月"&amp;②!$G$6&amp;"日"</f>
        <v>2014年4月1日</v>
      </c>
      <c r="U7" s="331"/>
      <c r="V7" s="331"/>
      <c r="W7" s="331"/>
      <c r="X7" s="331"/>
      <c r="Y7" s="307">
        <f>IFERROR((②!O10)*12+②!R10,"")</f>
        <v>6</v>
      </c>
      <c r="Z7" s="308"/>
      <c r="AA7" s="308"/>
      <c r="AB7" s="377" t="str">
        <f>②!G25</f>
        <v>教育関連(美容)</v>
      </c>
      <c r="AC7" s="383"/>
      <c r="AD7" s="384"/>
      <c r="AE7" s="303" t="s">
        <v>470</v>
      </c>
      <c r="AF7" s="304"/>
    </row>
    <row r="8" spans="1:32" ht="15.95" customHeight="1">
      <c r="A8" s="366"/>
      <c r="B8" s="367"/>
      <c r="C8" s="388"/>
      <c r="D8" s="389"/>
      <c r="E8" s="313"/>
      <c r="F8" s="314"/>
      <c r="G8" s="314"/>
      <c r="H8" s="314"/>
      <c r="I8" s="314"/>
      <c r="J8" s="314"/>
      <c r="K8" s="314"/>
      <c r="L8" s="316"/>
      <c r="M8" s="313"/>
      <c r="N8" s="314"/>
      <c r="O8" s="314"/>
      <c r="P8" s="314"/>
      <c r="Q8" s="314"/>
      <c r="R8" s="314"/>
      <c r="S8" s="314"/>
      <c r="T8" s="301" t="s">
        <v>34</v>
      </c>
      <c r="U8" s="302"/>
      <c r="V8" s="299" t="str">
        <f>②!$L$6&amp;"年"&amp;②!$O$6&amp;"月"&amp;②!$R$6&amp;"日"</f>
        <v>2014年9月30日</v>
      </c>
      <c r="W8" s="299"/>
      <c r="X8" s="300"/>
      <c r="Y8" s="309"/>
      <c r="Z8" s="310"/>
      <c r="AA8" s="310"/>
      <c r="AB8" s="309"/>
      <c r="AC8" s="310"/>
      <c r="AD8" s="385"/>
      <c r="AE8" s="305"/>
      <c r="AF8" s="306"/>
    </row>
    <row r="9" spans="1:32" ht="15.95" customHeight="1">
      <c r="A9" s="366"/>
      <c r="B9" s="367"/>
      <c r="C9" s="388"/>
      <c r="D9" s="389"/>
      <c r="E9" s="311" t="str">
        <f ca="1">IF(COUNTA(③!H$17,③!K$17,③!P$17)=3,③!$F$19,"")</f>
        <v>長岡赤十字病院</v>
      </c>
      <c r="F9" s="312"/>
      <c r="G9" s="312"/>
      <c r="H9" s="312"/>
      <c r="I9" s="312"/>
      <c r="J9" s="312"/>
      <c r="K9" s="312"/>
      <c r="L9" s="315"/>
      <c r="M9" s="311" t="str">
        <f>IF(③!$F$21="","",③!$F$21)</f>
        <v>形成外科</v>
      </c>
      <c r="N9" s="312"/>
      <c r="O9" s="312"/>
      <c r="P9" s="312"/>
      <c r="Q9" s="312"/>
      <c r="R9" s="312"/>
      <c r="S9" s="312"/>
      <c r="T9" s="330" t="str">
        <f>③!$A$6&amp;"年"&amp;③!$D$6&amp;"月"&amp;③!$G$6&amp;"日"</f>
        <v>2014年10月1日</v>
      </c>
      <c r="U9" s="331"/>
      <c r="V9" s="331"/>
      <c r="W9" s="331"/>
      <c r="X9" s="331"/>
      <c r="Y9" s="307">
        <f>IFERROR((③!O10)*12+③!R10,"")</f>
        <v>12</v>
      </c>
      <c r="Z9" s="308"/>
      <c r="AA9" s="308"/>
      <c r="AB9" s="377" t="str">
        <f>③!G25</f>
        <v>教育関連(美容)</v>
      </c>
      <c r="AC9" s="378"/>
      <c r="AD9" s="379"/>
      <c r="AE9" s="303" t="s">
        <v>471</v>
      </c>
      <c r="AF9" s="304"/>
    </row>
    <row r="10" spans="1:32" ht="15.95" customHeight="1">
      <c r="A10" s="366"/>
      <c r="B10" s="367"/>
      <c r="C10" s="388"/>
      <c r="D10" s="389"/>
      <c r="E10" s="313"/>
      <c r="F10" s="314"/>
      <c r="G10" s="314"/>
      <c r="H10" s="314"/>
      <c r="I10" s="314"/>
      <c r="J10" s="314"/>
      <c r="K10" s="314"/>
      <c r="L10" s="316"/>
      <c r="M10" s="313"/>
      <c r="N10" s="314"/>
      <c r="O10" s="314"/>
      <c r="P10" s="314"/>
      <c r="Q10" s="314"/>
      <c r="R10" s="314"/>
      <c r="S10" s="314"/>
      <c r="T10" s="301" t="s">
        <v>34</v>
      </c>
      <c r="U10" s="302"/>
      <c r="V10" s="299" t="str">
        <f>③!$L$6&amp;"年"&amp;③!$O$6&amp;"月"&amp;③!$R$6&amp;"日"</f>
        <v>2016年9月30日</v>
      </c>
      <c r="W10" s="299"/>
      <c r="X10" s="300"/>
      <c r="Y10" s="309"/>
      <c r="Z10" s="310"/>
      <c r="AA10" s="310"/>
      <c r="AB10" s="380"/>
      <c r="AC10" s="381"/>
      <c r="AD10" s="382"/>
      <c r="AE10" s="305"/>
      <c r="AF10" s="306"/>
    </row>
    <row r="11" spans="1:32" ht="15.95" customHeight="1">
      <c r="A11" s="366"/>
      <c r="B11" s="367"/>
      <c r="C11" s="388"/>
      <c r="D11" s="389"/>
      <c r="E11" s="311" t="str">
        <f>IF(COUNTA(④!H$17,④!K$17,④!P$17)=3,④!$F$19,"")</f>
        <v/>
      </c>
      <c r="F11" s="312"/>
      <c r="G11" s="312"/>
      <c r="H11" s="312"/>
      <c r="I11" s="312"/>
      <c r="J11" s="312"/>
      <c r="K11" s="312"/>
      <c r="L11" s="315"/>
      <c r="M11" s="311" t="str">
        <f>IF(④!$F$21="","",④!$F$21)</f>
        <v/>
      </c>
      <c r="N11" s="312"/>
      <c r="O11" s="312"/>
      <c r="P11" s="312"/>
      <c r="Q11" s="312"/>
      <c r="R11" s="312"/>
      <c r="S11" s="312"/>
      <c r="T11" s="330" t="str">
        <f>④!$A$6&amp;"年"&amp;④!$D$6&amp;"月"&amp;④!$G$6&amp;"日"</f>
        <v>年月日</v>
      </c>
      <c r="U11" s="331"/>
      <c r="V11" s="331"/>
      <c r="W11" s="331"/>
      <c r="X11" s="331"/>
      <c r="Y11" s="307" t="str">
        <f>IFERROR((④!O10)*12+④!R10,"")</f>
        <v/>
      </c>
      <c r="Z11" s="308"/>
      <c r="AA11" s="308"/>
      <c r="AB11" s="377" t="str">
        <f>④!G25</f>
        <v/>
      </c>
      <c r="AC11" s="378"/>
      <c r="AD11" s="379"/>
      <c r="AE11" s="303" t="s">
        <v>472</v>
      </c>
      <c r="AF11" s="304"/>
    </row>
    <row r="12" spans="1:32" ht="15.95" customHeight="1">
      <c r="A12" s="366"/>
      <c r="B12" s="367"/>
      <c r="C12" s="388"/>
      <c r="D12" s="389"/>
      <c r="E12" s="313"/>
      <c r="F12" s="314"/>
      <c r="G12" s="314"/>
      <c r="H12" s="314"/>
      <c r="I12" s="314"/>
      <c r="J12" s="314"/>
      <c r="K12" s="314"/>
      <c r="L12" s="316"/>
      <c r="M12" s="313"/>
      <c r="N12" s="314"/>
      <c r="O12" s="314"/>
      <c r="P12" s="314"/>
      <c r="Q12" s="314"/>
      <c r="R12" s="314"/>
      <c r="S12" s="314"/>
      <c r="T12" s="301" t="s">
        <v>34</v>
      </c>
      <c r="U12" s="302"/>
      <c r="V12" s="299" t="str">
        <f>④!$L$6&amp;"年"&amp;④!$O$6&amp;"月"&amp;④!$R$6&amp;"日"</f>
        <v>年月日</v>
      </c>
      <c r="W12" s="299"/>
      <c r="X12" s="300"/>
      <c r="Y12" s="309"/>
      <c r="Z12" s="310"/>
      <c r="AA12" s="310"/>
      <c r="AB12" s="380"/>
      <c r="AC12" s="381"/>
      <c r="AD12" s="382"/>
      <c r="AE12" s="305"/>
      <c r="AF12" s="306"/>
    </row>
    <row r="13" spans="1:32" ht="15.95" customHeight="1">
      <c r="A13" s="366"/>
      <c r="B13" s="367"/>
      <c r="C13" s="388"/>
      <c r="D13" s="389"/>
      <c r="E13" s="311" t="str">
        <f>IF(COUNTA(⑤!H$17,⑤!K$17,⑤!P$17)=3,⑤!$F$19,"")</f>
        <v/>
      </c>
      <c r="F13" s="312"/>
      <c r="G13" s="312"/>
      <c r="H13" s="312"/>
      <c r="I13" s="312"/>
      <c r="J13" s="312"/>
      <c r="K13" s="312"/>
      <c r="L13" s="315"/>
      <c r="M13" s="311" t="str">
        <f>IF(⑤!$F$21="","",⑤!$F$21)</f>
        <v/>
      </c>
      <c r="N13" s="312"/>
      <c r="O13" s="312"/>
      <c r="P13" s="312"/>
      <c r="Q13" s="312"/>
      <c r="R13" s="312"/>
      <c r="S13" s="312"/>
      <c r="T13" s="330" t="str">
        <f>⑤!$A$6&amp;"年"&amp;⑤!$D$6&amp;"月"&amp;⑤!$G$6&amp;"日"</f>
        <v>年月日</v>
      </c>
      <c r="U13" s="331"/>
      <c r="V13" s="331"/>
      <c r="W13" s="331"/>
      <c r="X13" s="331"/>
      <c r="Y13" s="307" t="str">
        <f>IFERROR((⑤!O10)*12+⑤!R10,"")</f>
        <v/>
      </c>
      <c r="Z13" s="308"/>
      <c r="AA13" s="308"/>
      <c r="AB13" s="377" t="str">
        <f>⑤!G25</f>
        <v/>
      </c>
      <c r="AC13" s="378"/>
      <c r="AD13" s="379"/>
      <c r="AE13" s="303" t="s">
        <v>473</v>
      </c>
      <c r="AF13" s="304"/>
    </row>
    <row r="14" spans="1:32" ht="15.95" customHeight="1">
      <c r="A14" s="366"/>
      <c r="B14" s="367"/>
      <c r="C14" s="388"/>
      <c r="D14" s="389"/>
      <c r="E14" s="313"/>
      <c r="F14" s="314"/>
      <c r="G14" s="314"/>
      <c r="H14" s="314"/>
      <c r="I14" s="314"/>
      <c r="J14" s="314"/>
      <c r="K14" s="314"/>
      <c r="L14" s="316"/>
      <c r="M14" s="313"/>
      <c r="N14" s="314"/>
      <c r="O14" s="314"/>
      <c r="P14" s="314"/>
      <c r="Q14" s="314"/>
      <c r="R14" s="314"/>
      <c r="S14" s="314"/>
      <c r="T14" s="301" t="s">
        <v>34</v>
      </c>
      <c r="U14" s="302"/>
      <c r="V14" s="299" t="str">
        <f>⑤!$L$6&amp;"年"&amp;⑤!$O$6&amp;"月"&amp;⑤!$R$6&amp;"日"</f>
        <v>年月日</v>
      </c>
      <c r="W14" s="299"/>
      <c r="X14" s="300"/>
      <c r="Y14" s="309"/>
      <c r="Z14" s="310"/>
      <c r="AA14" s="310"/>
      <c r="AB14" s="380"/>
      <c r="AC14" s="381"/>
      <c r="AD14" s="382"/>
      <c r="AE14" s="305"/>
      <c r="AF14" s="306"/>
    </row>
    <row r="15" spans="1:32" ht="15.95" customHeight="1">
      <c r="A15" s="366"/>
      <c r="B15" s="367"/>
      <c r="C15" s="388"/>
      <c r="D15" s="389"/>
      <c r="E15" s="337" t="s">
        <v>3070</v>
      </c>
      <c r="F15" s="338"/>
      <c r="G15" s="338"/>
      <c r="H15" s="338"/>
      <c r="I15" s="338"/>
      <c r="J15" s="338"/>
      <c r="K15" s="338"/>
      <c r="L15" s="339"/>
      <c r="M15" s="337" t="s">
        <v>3071</v>
      </c>
      <c r="N15" s="338"/>
      <c r="O15" s="338"/>
      <c r="P15" s="338"/>
      <c r="Q15" s="338"/>
      <c r="R15" s="338"/>
      <c r="S15" s="339"/>
      <c r="T15" s="334">
        <v>41182</v>
      </c>
      <c r="U15" s="335"/>
      <c r="V15" s="335"/>
      <c r="W15" s="335"/>
      <c r="X15" s="336"/>
      <c r="Y15" s="358">
        <v>7</v>
      </c>
      <c r="Z15" s="359"/>
      <c r="AA15" s="360"/>
      <c r="AB15" s="285" t="s">
        <v>3072</v>
      </c>
      <c r="AC15" s="286"/>
      <c r="AD15" s="287"/>
      <c r="AE15" s="326"/>
      <c r="AF15" s="327"/>
    </row>
    <row r="16" spans="1:32" ht="15.95" customHeight="1">
      <c r="A16" s="366"/>
      <c r="B16" s="367"/>
      <c r="C16" s="388"/>
      <c r="D16" s="389"/>
      <c r="E16" s="340"/>
      <c r="F16" s="341"/>
      <c r="G16" s="341"/>
      <c r="H16" s="341"/>
      <c r="I16" s="341"/>
      <c r="J16" s="341"/>
      <c r="K16" s="341"/>
      <c r="L16" s="342"/>
      <c r="M16" s="340"/>
      <c r="N16" s="341"/>
      <c r="O16" s="341"/>
      <c r="P16" s="341"/>
      <c r="Q16" s="341"/>
      <c r="R16" s="341"/>
      <c r="S16" s="342"/>
      <c r="T16" s="301" t="s">
        <v>34</v>
      </c>
      <c r="U16" s="302"/>
      <c r="V16" s="332">
        <v>41728</v>
      </c>
      <c r="W16" s="332"/>
      <c r="X16" s="333"/>
      <c r="Y16" s="361"/>
      <c r="Z16" s="362"/>
      <c r="AA16" s="363"/>
      <c r="AB16" s="288"/>
      <c r="AC16" s="289"/>
      <c r="AD16" s="290"/>
      <c r="AE16" s="328"/>
      <c r="AF16" s="329"/>
    </row>
    <row r="17" spans="1:32" ht="15.95" customHeight="1">
      <c r="A17" s="366"/>
      <c r="B17" s="367"/>
      <c r="C17" s="388"/>
      <c r="D17" s="389"/>
      <c r="E17" s="337"/>
      <c r="F17" s="338"/>
      <c r="G17" s="338"/>
      <c r="H17" s="338"/>
      <c r="I17" s="338"/>
      <c r="J17" s="338"/>
      <c r="K17" s="338"/>
      <c r="L17" s="339"/>
      <c r="M17" s="337"/>
      <c r="N17" s="338"/>
      <c r="O17" s="338"/>
      <c r="P17" s="338"/>
      <c r="Q17" s="338"/>
      <c r="R17" s="338"/>
      <c r="S17" s="339"/>
      <c r="T17" s="334"/>
      <c r="U17" s="335"/>
      <c r="V17" s="335"/>
      <c r="W17" s="335"/>
      <c r="X17" s="336"/>
      <c r="Y17" s="358"/>
      <c r="Z17" s="359"/>
      <c r="AA17" s="360"/>
      <c r="AB17" s="285"/>
      <c r="AC17" s="286"/>
      <c r="AD17" s="287"/>
      <c r="AE17" s="326"/>
      <c r="AF17" s="327"/>
    </row>
    <row r="18" spans="1:32" ht="15.95" customHeight="1">
      <c r="A18" s="366"/>
      <c r="B18" s="367"/>
      <c r="C18" s="388"/>
      <c r="D18" s="389"/>
      <c r="E18" s="340"/>
      <c r="F18" s="341"/>
      <c r="G18" s="341"/>
      <c r="H18" s="341"/>
      <c r="I18" s="341"/>
      <c r="J18" s="341"/>
      <c r="K18" s="341"/>
      <c r="L18" s="342"/>
      <c r="M18" s="340"/>
      <c r="N18" s="341"/>
      <c r="O18" s="341"/>
      <c r="P18" s="341"/>
      <c r="Q18" s="341"/>
      <c r="R18" s="341"/>
      <c r="S18" s="342"/>
      <c r="T18" s="301" t="s">
        <v>34</v>
      </c>
      <c r="U18" s="302"/>
      <c r="V18" s="332"/>
      <c r="W18" s="332"/>
      <c r="X18" s="333"/>
      <c r="Y18" s="361"/>
      <c r="Z18" s="362"/>
      <c r="AA18" s="363"/>
      <c r="AB18" s="288"/>
      <c r="AC18" s="289"/>
      <c r="AD18" s="290"/>
      <c r="AE18" s="328"/>
      <c r="AF18" s="329"/>
    </row>
    <row r="19" spans="1:32" ht="15.95" customHeight="1">
      <c r="A19" s="366"/>
      <c r="B19" s="367"/>
      <c r="C19" s="388"/>
      <c r="D19" s="389"/>
      <c r="E19" s="337"/>
      <c r="F19" s="338"/>
      <c r="G19" s="338"/>
      <c r="H19" s="338"/>
      <c r="I19" s="338"/>
      <c r="J19" s="338"/>
      <c r="K19" s="338"/>
      <c r="L19" s="339"/>
      <c r="M19" s="337"/>
      <c r="N19" s="338"/>
      <c r="O19" s="338"/>
      <c r="P19" s="338"/>
      <c r="Q19" s="338"/>
      <c r="R19" s="338"/>
      <c r="S19" s="339"/>
      <c r="T19" s="334"/>
      <c r="U19" s="335"/>
      <c r="V19" s="335"/>
      <c r="W19" s="335"/>
      <c r="X19" s="336"/>
      <c r="Y19" s="358"/>
      <c r="Z19" s="359"/>
      <c r="AA19" s="360"/>
      <c r="AB19" s="285"/>
      <c r="AC19" s="286"/>
      <c r="AD19" s="287"/>
      <c r="AE19" s="326"/>
      <c r="AF19" s="327"/>
    </row>
    <row r="20" spans="1:32" ht="15.95" customHeight="1">
      <c r="A20" s="366"/>
      <c r="B20" s="367"/>
      <c r="C20" s="388"/>
      <c r="D20" s="389"/>
      <c r="E20" s="340"/>
      <c r="F20" s="341"/>
      <c r="G20" s="341"/>
      <c r="H20" s="341"/>
      <c r="I20" s="341"/>
      <c r="J20" s="341"/>
      <c r="K20" s="341"/>
      <c r="L20" s="342"/>
      <c r="M20" s="340"/>
      <c r="N20" s="341"/>
      <c r="O20" s="341"/>
      <c r="P20" s="341"/>
      <c r="Q20" s="341"/>
      <c r="R20" s="341"/>
      <c r="S20" s="342"/>
      <c r="T20" s="301" t="s">
        <v>34</v>
      </c>
      <c r="U20" s="302"/>
      <c r="V20" s="332"/>
      <c r="W20" s="332"/>
      <c r="X20" s="333"/>
      <c r="Y20" s="361"/>
      <c r="Z20" s="362"/>
      <c r="AA20" s="363"/>
      <c r="AB20" s="288"/>
      <c r="AC20" s="289"/>
      <c r="AD20" s="290"/>
      <c r="AE20" s="328"/>
      <c r="AF20" s="329"/>
    </row>
    <row r="21" spans="1:32" ht="15.95" customHeight="1">
      <c r="A21" s="368"/>
      <c r="B21" s="369"/>
      <c r="C21" s="364" t="s">
        <v>3036</v>
      </c>
      <c r="D21" s="365"/>
      <c r="E21" s="337"/>
      <c r="F21" s="338"/>
      <c r="G21" s="338"/>
      <c r="H21" s="338"/>
      <c r="I21" s="338"/>
      <c r="J21" s="338"/>
      <c r="K21" s="338"/>
      <c r="L21" s="339"/>
      <c r="M21" s="337"/>
      <c r="N21" s="338"/>
      <c r="O21" s="338"/>
      <c r="P21" s="338"/>
      <c r="Q21" s="338"/>
      <c r="R21" s="338"/>
      <c r="S21" s="339"/>
      <c r="T21" s="334"/>
      <c r="U21" s="335"/>
      <c r="V21" s="335"/>
      <c r="W21" s="335"/>
      <c r="X21" s="336"/>
      <c r="Y21" s="358"/>
      <c r="Z21" s="359"/>
      <c r="AA21" s="360"/>
      <c r="AB21" s="285"/>
      <c r="AC21" s="286"/>
      <c r="AD21" s="287"/>
      <c r="AE21" s="326"/>
      <c r="AF21" s="327"/>
    </row>
    <row r="22" spans="1:32" ht="15.95" customHeight="1">
      <c r="A22" s="368"/>
      <c r="B22" s="369"/>
      <c r="C22" s="366"/>
      <c r="D22" s="367"/>
      <c r="E22" s="340"/>
      <c r="F22" s="341"/>
      <c r="G22" s="341"/>
      <c r="H22" s="341"/>
      <c r="I22" s="341"/>
      <c r="J22" s="341"/>
      <c r="K22" s="341"/>
      <c r="L22" s="342"/>
      <c r="M22" s="340"/>
      <c r="N22" s="341"/>
      <c r="O22" s="341"/>
      <c r="P22" s="341"/>
      <c r="Q22" s="341"/>
      <c r="R22" s="341"/>
      <c r="S22" s="342"/>
      <c r="T22" s="301" t="s">
        <v>34</v>
      </c>
      <c r="U22" s="302"/>
      <c r="V22" s="332"/>
      <c r="W22" s="332"/>
      <c r="X22" s="333"/>
      <c r="Y22" s="361"/>
      <c r="Z22" s="362"/>
      <c r="AA22" s="363"/>
      <c r="AB22" s="288"/>
      <c r="AC22" s="289"/>
      <c r="AD22" s="290"/>
      <c r="AE22" s="328"/>
      <c r="AF22" s="329"/>
    </row>
    <row r="23" spans="1:32" ht="15.95" customHeight="1">
      <c r="A23" s="368"/>
      <c r="B23" s="369"/>
      <c r="C23" s="366"/>
      <c r="D23" s="367"/>
      <c r="E23" s="337"/>
      <c r="F23" s="338"/>
      <c r="G23" s="338"/>
      <c r="H23" s="338"/>
      <c r="I23" s="338"/>
      <c r="J23" s="338"/>
      <c r="K23" s="338"/>
      <c r="L23" s="339"/>
      <c r="M23" s="337"/>
      <c r="N23" s="338"/>
      <c r="O23" s="338"/>
      <c r="P23" s="338"/>
      <c r="Q23" s="338"/>
      <c r="R23" s="338"/>
      <c r="S23" s="339"/>
      <c r="T23" s="334"/>
      <c r="U23" s="335"/>
      <c r="V23" s="335"/>
      <c r="W23" s="335"/>
      <c r="X23" s="336"/>
      <c r="Y23" s="358"/>
      <c r="Z23" s="359"/>
      <c r="AA23" s="360"/>
      <c r="AB23" s="285"/>
      <c r="AC23" s="286"/>
      <c r="AD23" s="287"/>
      <c r="AE23" s="326"/>
      <c r="AF23" s="327"/>
    </row>
    <row r="24" spans="1:32" ht="15.95" customHeight="1" thickBot="1">
      <c r="A24" s="370"/>
      <c r="B24" s="371"/>
      <c r="C24" s="390"/>
      <c r="D24" s="391"/>
      <c r="E24" s="340"/>
      <c r="F24" s="341"/>
      <c r="G24" s="341"/>
      <c r="H24" s="341"/>
      <c r="I24" s="341"/>
      <c r="J24" s="341"/>
      <c r="K24" s="341"/>
      <c r="L24" s="342"/>
      <c r="M24" s="340"/>
      <c r="N24" s="341"/>
      <c r="O24" s="341"/>
      <c r="P24" s="341"/>
      <c r="Q24" s="341"/>
      <c r="R24" s="341"/>
      <c r="S24" s="342"/>
      <c r="T24" s="301" t="s">
        <v>34</v>
      </c>
      <c r="U24" s="302"/>
      <c r="V24" s="332"/>
      <c r="W24" s="332"/>
      <c r="X24" s="333"/>
      <c r="Y24" s="361"/>
      <c r="Z24" s="362"/>
      <c r="AA24" s="363"/>
      <c r="AB24" s="288"/>
      <c r="AC24" s="289"/>
      <c r="AD24" s="290"/>
      <c r="AE24" s="328"/>
      <c r="AF24" s="329"/>
    </row>
    <row r="25" spans="1:32" ht="18" customHeight="1">
      <c r="V25" s="352" t="s">
        <v>725</v>
      </c>
      <c r="W25" s="353"/>
      <c r="X25" s="353"/>
      <c r="Y25" s="346">
        <f>IF(SUM(Y5:AA24)&lt;&gt;0,SUM(Y5:AA24),"")</f>
        <v>49</v>
      </c>
      <c r="Z25" s="347"/>
      <c r="AA25" s="348"/>
      <c r="AB25" s="172"/>
      <c r="AC25" s="172"/>
      <c r="AD25" s="172"/>
    </row>
    <row r="26" spans="1:32" ht="21" customHeight="1" thickBot="1">
      <c r="E26" s="201" t="s">
        <v>2</v>
      </c>
      <c r="F26" s="201"/>
      <c r="G26" s="154"/>
      <c r="H26" s="154"/>
      <c r="I26" s="356" t="str">
        <f>IF(申請書!E4="","",申請書!E4)</f>
        <v>形成　太郎</v>
      </c>
      <c r="J26" s="356"/>
      <c r="K26" s="356"/>
      <c r="L26" s="356"/>
      <c r="M26" s="356"/>
      <c r="N26" s="356"/>
      <c r="O26" s="356"/>
      <c r="P26" s="356"/>
      <c r="Q26" s="356"/>
      <c r="R26" s="356"/>
      <c r="S26" s="356"/>
      <c r="T26" s="356"/>
      <c r="V26" s="354"/>
      <c r="W26" s="355"/>
      <c r="X26" s="355"/>
      <c r="Y26" s="349"/>
      <c r="Z26" s="350"/>
      <c r="AA26" s="351"/>
      <c r="AB26" s="172"/>
      <c r="AC26" s="172"/>
      <c r="AD26" s="172"/>
    </row>
    <row r="27" spans="1:32" ht="21" customHeight="1">
      <c r="E27" s="278"/>
      <c r="F27" s="278"/>
      <c r="G27" s="155"/>
      <c r="H27" s="155"/>
      <c r="I27" s="357"/>
      <c r="J27" s="357"/>
      <c r="K27" s="357"/>
      <c r="L27" s="357"/>
      <c r="M27" s="357"/>
      <c r="N27" s="357"/>
      <c r="O27" s="357"/>
      <c r="P27" s="357"/>
      <c r="Q27" s="357"/>
      <c r="R27" s="357"/>
      <c r="S27" s="357"/>
      <c r="T27" s="357"/>
      <c r="V27" s="179" t="str">
        <f>IF(IF(AB5="教育関連(美容)",Y5,0)+IF(AB7="教育関連(美容)",Y7,0)+IF(AB9="教育関連(美容)",Y9,0)+IF(AB11="教育関連(美容)",Y11,0)+IF(AB13="教育関連(美容)",Y13,0)+IF(AB15="教育関連(美容)",Y15,0)+IF(AB17="教育関連(美容)",Y17,0)+IF(AB19="教育関連(美容)",Y19,0)+IF(AB21="教育関連(美容)",Y21,0)+IF(AB23="教育関連(美容)",Y23,0)&gt;24,"教育関連施設での研修歴が2年以上です！","")</f>
        <v>教育関連施設での研修歴が2年以上です！</v>
      </c>
    </row>
    <row r="28" spans="1:32" ht="21" customHeight="1"/>
    <row r="29" spans="1:32" ht="21" customHeight="1"/>
    <row r="30" spans="1:32" ht="21" customHeight="1"/>
    <row r="31" spans="1:32" ht="21" customHeight="1"/>
    <row r="32" spans="1:32" ht="21" customHeight="1"/>
    <row r="33" ht="21" customHeight="1"/>
    <row r="34" ht="21" customHeight="1"/>
  </sheetData>
  <mergeCells count="104">
    <mergeCell ref="A5:B24"/>
    <mergeCell ref="AB3:AD4"/>
    <mergeCell ref="AB5:AD6"/>
    <mergeCell ref="AB7:AD8"/>
    <mergeCell ref="AB9:AD10"/>
    <mergeCell ref="AB11:AD12"/>
    <mergeCell ref="AB13:AD14"/>
    <mergeCell ref="C5:D20"/>
    <mergeCell ref="C21:D24"/>
    <mergeCell ref="E17:L18"/>
    <mergeCell ref="M17:S18"/>
    <mergeCell ref="T17:X17"/>
    <mergeCell ref="Y17:AA18"/>
    <mergeCell ref="T18:U18"/>
    <mergeCell ref="V18:X18"/>
    <mergeCell ref="E19:L20"/>
    <mergeCell ref="M23:S24"/>
    <mergeCell ref="Y23:AA24"/>
    <mergeCell ref="V16:X16"/>
    <mergeCell ref="AB15:AD16"/>
    <mergeCell ref="T15:X15"/>
    <mergeCell ref="M15:S16"/>
    <mergeCell ref="Y15:AA16"/>
    <mergeCell ref="E15:L16"/>
    <mergeCell ref="AE17:AF18"/>
    <mergeCell ref="AE19:AF20"/>
    <mergeCell ref="E26:F27"/>
    <mergeCell ref="T2:X2"/>
    <mergeCell ref="Y25:AA26"/>
    <mergeCell ref="V25:X26"/>
    <mergeCell ref="I26:T27"/>
    <mergeCell ref="T5:V5"/>
    <mergeCell ref="W5:X5"/>
    <mergeCell ref="T7:V7"/>
    <mergeCell ref="W7:X7"/>
    <mergeCell ref="T9:V9"/>
    <mergeCell ref="W9:X9"/>
    <mergeCell ref="Y21:AA22"/>
    <mergeCell ref="E11:L12"/>
    <mergeCell ref="M11:S12"/>
    <mergeCell ref="Y11:AA12"/>
    <mergeCell ref="M4:S4"/>
    <mergeCell ref="M19:S20"/>
    <mergeCell ref="T19:X19"/>
    <mergeCell ref="Y19:AA20"/>
    <mergeCell ref="T20:U20"/>
    <mergeCell ref="V20:X20"/>
    <mergeCell ref="E23:L24"/>
    <mergeCell ref="AE23:AF24"/>
    <mergeCell ref="T24:U24"/>
    <mergeCell ref="V24:X24"/>
    <mergeCell ref="T23:X23"/>
    <mergeCell ref="AE21:AF22"/>
    <mergeCell ref="T22:U22"/>
    <mergeCell ref="V22:X22"/>
    <mergeCell ref="E21:L22"/>
    <mergeCell ref="M21:S22"/>
    <mergeCell ref="T21:X21"/>
    <mergeCell ref="AE7:AF8"/>
    <mergeCell ref="T8:U8"/>
    <mergeCell ref="V8:X8"/>
    <mergeCell ref="AE11:AF12"/>
    <mergeCell ref="T12:U12"/>
    <mergeCell ref="V12:X12"/>
    <mergeCell ref="T11:V11"/>
    <mergeCell ref="W11:X11"/>
    <mergeCell ref="E13:L14"/>
    <mergeCell ref="M13:S14"/>
    <mergeCell ref="Y13:AA14"/>
    <mergeCell ref="AE13:AF14"/>
    <mergeCell ref="T14:U14"/>
    <mergeCell ref="V14:X14"/>
    <mergeCell ref="T13:V13"/>
    <mergeCell ref="W13:X13"/>
    <mergeCell ref="E9:L10"/>
    <mergeCell ref="M9:S10"/>
    <mergeCell ref="Y9:AA10"/>
    <mergeCell ref="AE9:AF10"/>
    <mergeCell ref="T10:U10"/>
    <mergeCell ref="V10:X10"/>
    <mergeCell ref="AB17:AD18"/>
    <mergeCell ref="AB19:AD20"/>
    <mergeCell ref="AB21:AD22"/>
    <mergeCell ref="AB23:AD24"/>
    <mergeCell ref="A1:AF1"/>
    <mergeCell ref="AE3:AF4"/>
    <mergeCell ref="Y3:AA4"/>
    <mergeCell ref="V6:X6"/>
    <mergeCell ref="T6:U6"/>
    <mergeCell ref="AE5:AF6"/>
    <mergeCell ref="Y5:AA6"/>
    <mergeCell ref="M5:S6"/>
    <mergeCell ref="E5:L6"/>
    <mergeCell ref="E3:S3"/>
    <mergeCell ref="T4:X4"/>
    <mergeCell ref="T3:X3"/>
    <mergeCell ref="E4:L4"/>
    <mergeCell ref="A3:D4"/>
    <mergeCell ref="Y2:AF2"/>
    <mergeCell ref="E7:L8"/>
    <mergeCell ref="M7:S8"/>
    <mergeCell ref="Y7:AA8"/>
    <mergeCell ref="AE15:AF16"/>
    <mergeCell ref="T16:U16"/>
  </mergeCells>
  <phoneticPr fontId="5"/>
  <conditionalFormatting sqref="AB5 AB7 AB9 AB11 AB13 E5:L14">
    <cfRule type="expression" dxfId="61" priority="113">
      <formula>E5=""</formula>
    </cfRule>
  </conditionalFormatting>
  <conditionalFormatting sqref="M5:S14">
    <cfRule type="expression" dxfId="60" priority="112">
      <formula>M5=""</formula>
    </cfRule>
  </conditionalFormatting>
  <conditionalFormatting sqref="Y5:AA14">
    <cfRule type="expression" dxfId="59" priority="111">
      <formula>Y5=""</formula>
    </cfRule>
  </conditionalFormatting>
  <conditionalFormatting sqref="W5">
    <cfRule type="expression" dxfId="58" priority="110">
      <formula>W5="年月日"</formula>
    </cfRule>
  </conditionalFormatting>
  <conditionalFormatting sqref="T5:V5">
    <cfRule type="expression" dxfId="57" priority="109">
      <formula>T5="年月日"</formula>
    </cfRule>
  </conditionalFormatting>
  <conditionalFormatting sqref="W5:X5">
    <cfRule type="expression" dxfId="56" priority="108">
      <formula>T5="年月日"</formula>
    </cfRule>
  </conditionalFormatting>
  <conditionalFormatting sqref="T6:U6">
    <cfRule type="expression" dxfId="55" priority="107">
      <formula>V6="年月日"</formula>
    </cfRule>
  </conditionalFormatting>
  <conditionalFormatting sqref="V6:X6">
    <cfRule type="expression" dxfId="54" priority="106">
      <formula>V6="年月日"</formula>
    </cfRule>
  </conditionalFormatting>
  <conditionalFormatting sqref="Y25:AA26">
    <cfRule type="expression" dxfId="53" priority="89">
      <formula>$Y$25=""</formula>
    </cfRule>
    <cfRule type="expression" dxfId="52" priority="1">
      <formula>(IF(AB5="教育関連(美容)",Y5,0)+IF(AB7="教育関連(美容)",Y7,0)+IF(AB9="教育関連(美容)",Y9,0)+IF(AB11="教育関連(美容)",Y11,0)+IF(AB13="教育関連(美容)",Y13,0)+IF(AB15="教育関連(美容)",Y15,0)+IF(AB17="教育関連(美容)",Y17,0)+IF(AB19="教育関連(美容)",Y+$AB19,0))&gt;24</formula>
    </cfRule>
  </conditionalFormatting>
  <conditionalFormatting sqref="Y2:AF2">
    <cfRule type="expression" dxfId="51" priority="88">
      <formula>$Y$2=""</formula>
    </cfRule>
  </conditionalFormatting>
  <conditionalFormatting sqref="I26:T27">
    <cfRule type="expression" dxfId="50" priority="47">
      <formula>$I$26=""</formula>
    </cfRule>
  </conditionalFormatting>
  <conditionalFormatting sqref="W7">
    <cfRule type="expression" dxfId="49" priority="36">
      <formula>W7="年月日"</formula>
    </cfRule>
  </conditionalFormatting>
  <conditionalFormatting sqref="T7:V7">
    <cfRule type="expression" dxfId="48" priority="35">
      <formula>T7="年月日"</formula>
    </cfRule>
  </conditionalFormatting>
  <conditionalFormatting sqref="W7:X7">
    <cfRule type="expression" dxfId="47" priority="34">
      <formula>T7="年月日"</formula>
    </cfRule>
  </conditionalFormatting>
  <conditionalFormatting sqref="T8:U8">
    <cfRule type="expression" dxfId="46" priority="33">
      <formula>V8="年月日"</formula>
    </cfRule>
  </conditionalFormatting>
  <conditionalFormatting sqref="V8:X8">
    <cfRule type="expression" dxfId="45" priority="32">
      <formula>V8="年月日"</formula>
    </cfRule>
  </conditionalFormatting>
  <conditionalFormatting sqref="W9">
    <cfRule type="expression" dxfId="44" priority="16">
      <formula>W9="年月日"</formula>
    </cfRule>
  </conditionalFormatting>
  <conditionalFormatting sqref="T9:V9">
    <cfRule type="expression" dxfId="43" priority="15">
      <formula>T9="年月日"</formula>
    </cfRule>
  </conditionalFormatting>
  <conditionalFormatting sqref="W9:X9">
    <cfRule type="expression" dxfId="42" priority="14">
      <formula>T9="年月日"</formula>
    </cfRule>
  </conditionalFormatting>
  <conditionalFormatting sqref="T10:U10">
    <cfRule type="expression" dxfId="41" priority="13">
      <formula>V10="年月日"</formula>
    </cfRule>
  </conditionalFormatting>
  <conditionalFormatting sqref="V10:X10">
    <cfRule type="expression" dxfId="40" priority="12">
      <formula>V10="年月日"</formula>
    </cfRule>
  </conditionalFormatting>
  <conditionalFormatting sqref="W11">
    <cfRule type="expression" dxfId="39" priority="11">
      <formula>W11="年月日"</formula>
    </cfRule>
  </conditionalFormatting>
  <conditionalFormatting sqref="T11:V11">
    <cfRule type="expression" dxfId="38" priority="10">
      <formula>T11="年月日"</formula>
    </cfRule>
  </conditionalFormatting>
  <conditionalFormatting sqref="W11:X11">
    <cfRule type="expression" dxfId="37" priority="9">
      <formula>T11="年月日"</formula>
    </cfRule>
  </conditionalFormatting>
  <conditionalFormatting sqref="T12:U12">
    <cfRule type="expression" dxfId="36" priority="8">
      <formula>V12="年月日"</formula>
    </cfRule>
  </conditionalFormatting>
  <conditionalFormatting sqref="V12:X12">
    <cfRule type="expression" dxfId="35" priority="7">
      <formula>V12="年月日"</formula>
    </cfRule>
  </conditionalFormatting>
  <conditionalFormatting sqref="W13">
    <cfRule type="expression" dxfId="34" priority="6">
      <formula>W13="年月日"</formula>
    </cfRule>
  </conditionalFormatting>
  <conditionalFormatting sqref="T13:V13">
    <cfRule type="expression" dxfId="33" priority="5">
      <formula>T13="年月日"</formula>
    </cfRule>
  </conditionalFormatting>
  <conditionalFormatting sqref="W13:X13">
    <cfRule type="expression" dxfId="32" priority="4">
      <formula>T13="年月日"</formula>
    </cfRule>
  </conditionalFormatting>
  <conditionalFormatting sqref="T14:U14">
    <cfRule type="expression" dxfId="31" priority="3">
      <formula>V14="年月日"</formula>
    </cfRule>
  </conditionalFormatting>
  <conditionalFormatting sqref="V14:X14">
    <cfRule type="expression" dxfId="30" priority="2">
      <formula>V14="年月日"</formula>
    </cfRule>
  </conditionalFormatting>
  <dataValidations xWindow="472" yWindow="617" count="8">
    <dataValidation allowBlank="1" showInputMessage="1" showErrorMessage="1" prompt="様式１の氏名を参照します" sqref="I26" xr:uid="{00000000-0002-0000-0200-000000000000}"/>
    <dataValidation allowBlank="1" showInputMessage="1" showErrorMessage="1" promptTitle="施設名" prompt="フリーフォームで入力を行う場合、こちらへ入力して下さい。" sqref="E15:L24" xr:uid="{00000000-0002-0000-0200-000001000000}"/>
    <dataValidation allowBlank="1" showInputMessage="1" showErrorMessage="1" promptTitle="研修診療科" prompt="フリーフォームで入力を行う場合、こちらへ入力して下さい。" sqref="M15:S24" xr:uid="{00000000-0002-0000-0200-000002000000}"/>
    <dataValidation type="date" imeMode="disabled" allowBlank="1" showInputMessage="1" showErrorMessage="1" promptTitle="研修開始日" prompt="年/月/日 で 入力して下さい_x000a_（例　2018/1/1)_x000a_" sqref="T15 T21 T23 T17 T19" xr:uid="{00000000-0002-0000-0200-000003000000}">
      <formula1>16802</formula1>
      <formula2>400306</formula2>
    </dataValidation>
    <dataValidation type="date" allowBlank="1" showInputMessage="1" showErrorMessage="1" promptTitle="研修終了日" prompt="年/月/日 で 入力して下さい_x000a_（例　2018/1/1)_x000a_" sqref="V16:X16 V22:X22 V24:X24 V18:X18 V20:X20" xr:uid="{00000000-0002-0000-0200-000004000000}">
      <formula1>16802</formula1>
      <formula2>400306</formula2>
    </dataValidation>
    <dataValidation allowBlank="1" showInputMessage="1" showErrorMessage="1" promptTitle="経歴証明書番号" prompt="ご自身で作成したシートの &quot;経歴証明書番号&quot; を入力して下さい。" sqref="AE15:AF24" xr:uid="{00000000-0002-0000-0200-000005000000}"/>
    <dataValidation allowBlank="1" showErrorMessage="1" promptTitle="経歴証明書番号" prompt="ご自身で作成したシートの &quot;経歴証明書番号&quot; を入力して下さい。" sqref="AE11:AF14" xr:uid="{656D62C4-96FE-472E-9176-AEAB31ED8EE3}"/>
    <dataValidation type="list" allowBlank="1" showInputMessage="1" showErrorMessage="1" sqref="AB15:AD24" xr:uid="{76C3D460-1891-4B32-963F-36396B9538E3}">
      <formula1>"認定,教育関連(美容)"</formula1>
    </dataValidation>
  </dataValidations>
  <pageMargins left="0.51181102362204722" right="0.51181102362204722" top="0.74803149606299213" bottom="0.74803149606299213" header="0.31496062992125984" footer="0.31496062992125984"/>
  <pageSetup paperSize="9" orientation="landscape" verticalDpi="0" r:id="rId1"/>
  <headerFooter>
    <oddHeader>&amp;R&amp;"ＭＳ 明朝,標準"研修歴一覧表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申請書</vt:lpstr>
      <vt:lpstr>履歴書</vt:lpstr>
      <vt:lpstr>経歴証明書（自動入力）①</vt:lpstr>
      <vt:lpstr>②</vt:lpstr>
      <vt:lpstr>③</vt:lpstr>
      <vt:lpstr>④</vt:lpstr>
      <vt:lpstr>⑤</vt:lpstr>
      <vt:lpstr>経歴証明(手入力用 コピーしてお使いください)</vt:lpstr>
      <vt:lpstr>一覧表</vt:lpstr>
      <vt:lpstr>300症例</vt:lpstr>
      <vt:lpstr>10症例写真チェックシート</vt:lpstr>
      <vt:lpstr>受験者確認表</vt:lpstr>
      <vt:lpstr>マスタ</vt:lpstr>
      <vt:lpstr>認定施設リスト</vt:lpstr>
      <vt:lpstr>認定施設リスト!Print_Titles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2020-08-19T02:42:26Z</dcterms:modified>
</cp:coreProperties>
</file>